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94F37A3A-3BE9-4CC6-BE51-42F29EACF915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1" l="1"/>
  <c r="AM3" i="1"/>
  <c r="AM2" i="1"/>
</calcChain>
</file>

<file path=xl/sharedStrings.xml><?xml version="1.0" encoding="utf-8"?>
<sst xmlns="http://schemas.openxmlformats.org/spreadsheetml/2006/main" count="147" uniqueCount="73">
  <si>
    <t>Dokumentnummer</t>
  </si>
  <si>
    <t>RE-11617</t>
  </si>
  <si>
    <t>Dokumenttyp</t>
  </si>
  <si>
    <t>Rechnung</t>
  </si>
  <si>
    <t>Titel</t>
  </si>
  <si>
    <t>Marti*Heidi*01.12.1951*w</t>
  </si>
  <si>
    <t>Projekt</t>
  </si>
  <si>
    <t>7601003000290</t>
  </si>
  <si>
    <t>Status</t>
  </si>
  <si>
    <t>Offen</t>
  </si>
  <si>
    <t>Positionsnummer</t>
  </si>
  <si>
    <t>2</t>
  </si>
  <si>
    <t>3</t>
  </si>
  <si>
    <t>1</t>
  </si>
  <si>
    <t>Positionstyp</t>
  </si>
  <si>
    <t>Produkt</t>
  </si>
  <si>
    <t>Beschreibung</t>
  </si>
  <si>
    <t>Inko Mittel Produktcode: 15.01.01.00.1</t>
  </si>
  <si>
    <t>Pflegestufe 7 Produktcode: PF-7</t>
  </si>
  <si>
    <t>Spülsystem BD PosiFlush 10ml NaCl Produktcode: 03.07.03.03.1 Omniflush</t>
  </si>
  <si>
    <t>Produktcode</t>
  </si>
  <si>
    <t>15.01.01.00.1</t>
  </si>
  <si>
    <t>PF-7</t>
  </si>
  <si>
    <t>03.07.03.03.1</t>
  </si>
  <si>
    <t>Produktname</t>
  </si>
  <si>
    <t>Inko Mittel</t>
  </si>
  <si>
    <t>Pflegestufe 7</t>
  </si>
  <si>
    <t>Spülsystem BD PosiFlush 10ml NaCl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</si>
  <si>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</si>
  <si>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</si>
  <si>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</si>
  <si>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</si>
  <si>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</si>
  <si>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</si>
  <si>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</si>
  <si>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</si>
  <si>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</si>
  <si>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</si>
  <si>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</si>
  <si>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</si>
  <si>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</si>
  <si>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</si>
  <si>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</si>
  <si>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</si>
  <si>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</si>
  <si>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</si>
  <si>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</si>
  <si>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</si>
  <si>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</si>
  <si>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Atupri Versicherung</t>
  </si>
  <si>
    <t>Vorname</t>
  </si>
  <si>
    <t>Zusatzkontakt Nachname</t>
  </si>
  <si>
    <t>Zusatzkontakt Vorname</t>
  </si>
  <si>
    <t>Adresse</t>
  </si>
  <si>
    <t>Andreasstrasse 15 Postfach</t>
  </si>
  <si>
    <t>PLZ</t>
  </si>
  <si>
    <t>8050</t>
  </si>
  <si>
    <t>Ort</t>
  </si>
  <si>
    <t>Zürich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</si>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</sst>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13.681771064817" createdVersion="3" refreshedVersion="8" recordCount="3" xr:uid="{00000000-000A-0000-FFFF-FFFF01000000}">
  <cacheSource type="worksheet">
    <worksheetSource ref="A1:AM4" sheet="Rohdaten"/>
  </cacheSource>
  <cacheFields count="41">
    <cacheField name="Dokumentnummer" numFmtId="0">
      <sharedItems count="13">
        <s v="RE-11617"/>
        <s v="RE-11601" u="1"/>
        <s v="RE-11602" u="1"/>
        <s v="RE-11604" u="1"/>
        <s v="RE-11605" u="1"/>
        <s v="RE-11608" u="1"/>
        <s v="RE-11609" u="1"/>
        <s v="RE-11610" u="1"/>
        <s v="RE-11612" u="1"/>
        <s v="RE-11613" u="1"/>
        <s v="RE-11614" u="1"/>
        <s v="RE-11616" u="1"/>
        <s v="RE-11626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Bezahlt" u="1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1.27" maxValue="67.2"/>
    </cacheField>
    <cacheField name="Menge" numFmtId="0">
      <sharedItems containsSemiMixedTypes="0" containsString="0" containsNumber="1" containsInteger="1" minValue="3" maxValue="3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3.81" maxValue="1209.5999999999999"/>
    </cacheField>
    <cacheField name="Total auf Position Brutto" numFmtId="4">
      <sharedItems containsSemiMixedTypes="0" containsString="0" containsNumber="1" minValue="3.81" maxValue="1209.5999999999999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0010" maxValue="100010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 count="1">
        <d v="2025-03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4-29T00:00:00" maxDate="2025-04-3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3-31T00:00:00" endDate="2025-04-01T00:00:00"/>
        <groupItems count="6">
          <s v="&lt;31.03.2025"/>
          <s v="Qrtl1"/>
          <s v="Qrtl2"/>
          <s v="Qrtl3"/>
          <s v="Qrtl4"/>
          <s v="&gt;01.04.2025"/>
        </groupItems>
      </fieldGroup>
    </cacheField>
    <cacheField name="Years" numFmtId="0" databaseField="0">
      <fieldGroup base="32">
        <rangePr groupBy="years" startDate="2025-03-31T00:00:00" endDate="2025-04-01T00:00:00"/>
        <groupItems count="3">
          <s v="&lt;31.03.2025"/>
          <s v="2025"/>
          <s v="&gt;01.04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13.681771180556" createdVersion="3" refreshedVersion="8" recordCount="3" xr:uid="{00000000-000A-0000-FFFF-FFFF02000000}">
  <cacheSource type="worksheet">
    <worksheetSource ref="A1:AM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7">
        <s v="Pflegestufe 7"/>
        <s v="Spülsystem BD PosiFlush 10ml NaCl"/>
        <s v="Inko Mittel"/>
        <s v="Urin-/Sekret-Beinbeutel, mit Ablauf, unsteril" u="1"/>
        <s v="Haltebänder für Urinbeutel" u="1"/>
        <s v="Halterung Bett, Urinbeutel,1x/Jahr" u="1"/>
        <s v="Blockerspritze" u="1"/>
        <s v="Wegwerfspritze mit Kanüle" u="1"/>
        <s v="Pflegestufe 9" u="1"/>
        <s v="Sicherheitslanzetten zur kapillaren Blutgewinnung" u="1"/>
        <s v="Tupfer 5x5" u="1"/>
        <s v="Mepore 2.5x2.5" u="1"/>
        <s v="Pflegestufe 8" u="1"/>
        <s v="Inko Total" u="1"/>
        <s v="Wund-Reinigungs-Lösung" u="1"/>
        <s v="Pflegestufe 12" u="1"/>
        <s v="Schlitzkompresse" u="1"/>
        <s v="Spülsystem DK" u="1"/>
        <s v="Blasenkath. DK Silikon" u="1"/>
        <s v="DK-Set, ohne Gleitmittel" u="1"/>
        <s v="Pflegestufe 10" u="1"/>
        <s v="Pflegestufe 11" u="1"/>
        <s v="Wundspül-Lösung, steril" u="1"/>
        <s v="Imprägnierte/beschichtete Wundkompresse, steril 5x5" u="1"/>
        <s v="Schaumverband 5x5" u="1"/>
        <s v="Katheter-Set, Transureth. DK" u="1"/>
        <s v="Mepore 5x5" u="1"/>
      </sharedItems>
    </cacheField>
    <cacheField name="Einzelpreis" numFmtId="4">
      <sharedItems containsSemiMixedTypes="0" containsString="0" containsNumber="1" minValue="1.27" maxValue="67.2"/>
    </cacheField>
    <cacheField name="Menge" numFmtId="0">
      <sharedItems containsSemiMixedTypes="0" containsString="0" containsNumber="1" containsInteger="1" minValue="3" maxValue="3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3.81" maxValue="1209.5999999999999"/>
    </cacheField>
    <cacheField name="Total auf Position Brutto" numFmtId="4">
      <sharedItems containsSemiMixedTypes="0" containsString="0" containsNumber="1" minValue="3.81" maxValue="1209.5999999999999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0010" maxValue="100010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/>
    </cacheField>
    <cacheField name="Frist" numFmtId="14">
      <sharedItems containsSemiMixedTypes="0" containsNonDate="0" containsDate="1" containsString="0" minDate="2025-04-29T00:00:00" maxDate="2025-04-3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13.681771412033" createdVersion="3" refreshedVersion="8" recordCount="3" xr:uid="{00000000-000A-0000-FFFF-FFFF03000000}">
  <cacheSource type="worksheet">
    <worksheetSource ref="A1:AM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1.27" maxValue="67.2"/>
    </cacheField>
    <cacheField name="Menge" numFmtId="0">
      <sharedItems containsSemiMixedTypes="0" containsString="0" containsNumber="1" containsInteger="1" minValue="3" maxValue="3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3.81" maxValue="1209.5999999999999"/>
    </cacheField>
    <cacheField name="Total auf Position Brutto" numFmtId="4">
      <sharedItems containsSemiMixedTypes="0" containsString="0" containsNumber="1" minValue="3.81" maxValue="1209.5999999999999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69" count="7">
        <n v="100010"/>
        <n v="14" u="1"/>
        <n v="100059" u="1"/>
        <n v="100069" u="1"/>
        <n v="11" u="1"/>
        <n v="6" u="1"/>
        <n v="2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Atupri Versicherung"/>
        <s v="CSS Versicherungen" u="1"/>
        <s v="Avenir Groupe M." u="1"/>
        <s v="Philos Groupe Mutuel" u="1"/>
        <s v="Helsana Versicherung" u="1"/>
        <s v="Agrisano Versicherung" u="1"/>
        <s v="Visana AG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/>
    </cacheField>
    <cacheField name="Frist" numFmtId="14">
      <sharedItems containsSemiMixedTypes="0" containsNonDate="0" containsDate="1" containsString="0" minDate="2025-04-29T00:00:00" maxDate="2025-04-3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x v="0"/>
    <s v="Marti*Heidi*01.12.1951*w"/>
    <s v="7601003000290"/>
    <x v="0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  <r>
    <x v="0"/>
    <x v="0"/>
    <s v="Marti*Heidi*01.12.1951*w"/>
    <s v="7601003000290"/>
    <x v="0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  <r>
    <x v="0"/>
    <x v="0"/>
    <s v="Marti*Heidi*01.12.1951*w"/>
    <s v="7601003000290"/>
    <x v="0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RE-11617"/>
    <x v="0"/>
    <s v="Marti*Heidi*01.12.1951*w"/>
    <s v="7601003000290"/>
    <s v="Offen"/>
    <s v="1"/>
    <x v="0"/>
    <s v="Pflegestufe 7 Produktcode: PF-7"/>
    <s v="PF-7"/>
    <x v="0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2"/>
    <x v="0"/>
    <s v="Spülsystem BD PosiFlush 10ml NaCl Produktcode: 03.07.03.03.1 Omniflush"/>
    <s v="03.07.03.03.1"/>
    <x v="1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3"/>
    <x v="0"/>
    <s v="Inko Mittel Produktcode: 15.01.01.00.1"/>
    <s v="15.01.01.00.1"/>
    <x v="2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RE-11617"/>
    <x v="0"/>
    <s v="Marti*Heidi*01.12.1951*w"/>
    <s v="7601003000290"/>
    <s v="Offen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3-31T00:00:00"/>
    <d v="2025-04-29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10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m="1" x="1"/>
        <item sd="0" m="1" x="2"/>
        <item sd="0" m="1" x="3"/>
        <item sd="0" m="1" x="4"/>
        <item sd="0" m="1" x="5"/>
        <item sd="0" m="1" x="6"/>
        <item sd="0" m="1" x="7"/>
        <item sd="0" m="1" x="8"/>
        <item sd="0" m="1" x="9"/>
        <item sd="0" m="1" x="10"/>
        <item sd="0" m="1" x="11"/>
        <item sd="0" x="0"/>
        <item sd="0" m="1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m="1" x="1"/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1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8"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x="2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x="0"/>
        <item x="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4">
    <i>
      <x v="25"/>
    </i>
    <i>
      <x v="13"/>
    </i>
    <i>
      <x v="2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26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7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m="1" x="1"/>
        <item m="1" x="2"/>
        <item m="1" x="3"/>
        <item m="1" x="4"/>
        <item m="1" x="5"/>
        <item x="0"/>
        <item m="1"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m="1" x="1"/>
        <item m="1" x="2"/>
        <item m="1" x="3"/>
        <item m="1" x="4"/>
        <item m="1" x="5"/>
        <item x="0"/>
        <item m="1"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2">
    <i>
      <x v="5"/>
      <x v="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2</v>
      </c>
      <c r="B1" s="7" t="s">
        <v>3</v>
      </c>
    </row>
    <row r="2" spans="1:3" x14ac:dyDescent="0.3">
      <c r="A2" s="9" t="s">
        <v>38</v>
      </c>
      <c r="B2" s="7" t="s">
        <v>39</v>
      </c>
    </row>
    <row r="3" spans="1:3" x14ac:dyDescent="0.3">
      <c r="A3" s="9" t="s">
        <v>8</v>
      </c>
      <c r="B3" s="7" t="s">
        <v>9</v>
      </c>
    </row>
    <row r="5" spans="1:3" x14ac:dyDescent="0.3">
      <c r="A5" s="9" t="s">
        <v>69</v>
      </c>
      <c r="B5" s="9" t="s">
        <v>0</v>
      </c>
      <c r="C5" s="7" t="s">
        <v>68</v>
      </c>
    </row>
    <row r="6" spans="1:3" x14ac:dyDescent="0.3">
      <c r="A6" s="10" t="s">
        <v>70</v>
      </c>
      <c r="B6" s="7"/>
      <c r="C6" s="7">
        <v>1268.9099999999999</v>
      </c>
    </row>
    <row r="7" spans="1:3" x14ac:dyDescent="0.3">
      <c r="A7" s="10" t="s">
        <v>71</v>
      </c>
      <c r="B7" s="7"/>
      <c r="C7" s="7">
        <v>1268.9099999999999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1"/>
  <sheetViews>
    <sheetView workbookViewId="0"/>
  </sheetViews>
  <sheetFormatPr baseColWidth="10" defaultColWidth="9.125" defaultRowHeight="16.399999999999999" x14ac:dyDescent="0.3"/>
  <cols>
    <col min="1" max="1" width="32.75" bestFit="1" customWidth="1"/>
    <col min="2" max="2" width="11.625" bestFit="1" customWidth="1"/>
    <col min="3" max="3" width="7.125" bestFit="1" customWidth="1"/>
    <col min="4" max="4" width="9.125" style="2" customWidth="1"/>
    <col min="5" max="16384" width="9.125" style="2"/>
  </cols>
  <sheetData>
    <row r="1" spans="1:3" x14ac:dyDescent="0.3">
      <c r="A1" s="9" t="s">
        <v>67</v>
      </c>
      <c r="B1" s="8">
        <v>2025</v>
      </c>
    </row>
    <row r="2" spans="1:3" x14ac:dyDescent="0.3">
      <c r="A2" s="9" t="s">
        <v>2</v>
      </c>
      <c r="B2" s="7" t="s">
        <v>3</v>
      </c>
    </row>
    <row r="3" spans="1:3" x14ac:dyDescent="0.3">
      <c r="A3" s="9" t="s">
        <v>14</v>
      </c>
      <c r="B3" s="7" t="s">
        <v>15</v>
      </c>
    </row>
    <row r="4" spans="1:3" x14ac:dyDescent="0.3">
      <c r="A4" s="9" t="s">
        <v>38</v>
      </c>
      <c r="B4" s="7" t="s">
        <v>39</v>
      </c>
    </row>
    <row r="6" spans="1:3" x14ac:dyDescent="0.3">
      <c r="A6" s="7"/>
      <c r="B6" s="9" t="s">
        <v>31</v>
      </c>
      <c r="C6" s="7"/>
    </row>
    <row r="7" spans="1:3" x14ac:dyDescent="0.3">
      <c r="A7" s="9" t="s">
        <v>15</v>
      </c>
      <c r="B7" s="7" t="s">
        <v>68</v>
      </c>
      <c r="C7" s="7" t="s">
        <v>29</v>
      </c>
    </row>
    <row r="8" spans="1:3" x14ac:dyDescent="0.3">
      <c r="A8" s="7" t="s">
        <v>26</v>
      </c>
      <c r="B8" s="7">
        <v>1209.5999999999999</v>
      </c>
      <c r="C8" s="7">
        <v>18</v>
      </c>
    </row>
    <row r="9" spans="1:3" x14ac:dyDescent="0.3">
      <c r="A9" s="7" t="s">
        <v>25</v>
      </c>
      <c r="B9" s="7">
        <v>55.5</v>
      </c>
      <c r="C9" s="7">
        <v>37</v>
      </c>
    </row>
    <row r="10" spans="1:3" x14ac:dyDescent="0.3">
      <c r="A10" s="7" t="s">
        <v>27</v>
      </c>
      <c r="B10" s="7">
        <v>3.81</v>
      </c>
      <c r="C10" s="7">
        <v>3</v>
      </c>
    </row>
    <row r="11" spans="1:3" x14ac:dyDescent="0.3">
      <c r="A11" s="7" t="s">
        <v>71</v>
      </c>
      <c r="B11" s="7">
        <v>1268.9099999999999</v>
      </c>
      <c r="C11" s="7">
        <v>58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7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18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4" t="s">
        <v>67</v>
      </c>
      <c r="B1" s="8">
        <v>2025</v>
      </c>
    </row>
    <row r="2" spans="1:3" x14ac:dyDescent="0.3">
      <c r="A2" s="4" t="s">
        <v>2</v>
      </c>
      <c r="B2" s="5" t="s">
        <v>3</v>
      </c>
    </row>
    <row r="3" spans="1:3" x14ac:dyDescent="0.3">
      <c r="A3" s="4" t="s">
        <v>38</v>
      </c>
      <c r="B3" s="5" t="s">
        <v>39</v>
      </c>
    </row>
    <row r="5" spans="1:3" x14ac:dyDescent="0.3">
      <c r="A5" s="4" t="s">
        <v>42</v>
      </c>
      <c r="B5" s="4" t="s">
        <v>72</v>
      </c>
      <c r="C5" s="5" t="s">
        <v>68</v>
      </c>
    </row>
    <row r="6" spans="1:3" x14ac:dyDescent="0.3">
      <c r="A6" s="6">
        <v>100010</v>
      </c>
      <c r="B6" s="5" t="s">
        <v>49</v>
      </c>
      <c r="C6" s="7">
        <v>1268.9099999999999</v>
      </c>
    </row>
    <row r="7" spans="1:3" x14ac:dyDescent="0.3">
      <c r="A7" s="6" t="s">
        <v>71</v>
      </c>
      <c r="B7" s="5"/>
      <c r="C7" s="7">
        <v>1268.9099999999999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:XFD5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123.875" style="2" customWidth="1"/>
    <col min="9" max="9" width="17.25" style="2" customWidth="1"/>
    <col min="10" max="10" width="55.7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21.375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14</v>
      </c>
      <c r="H1" s="2" t="s">
        <v>16</v>
      </c>
      <c r="I1" s="2" t="s">
        <v>20</v>
      </c>
      <c r="J1" s="2" t="s">
        <v>24</v>
      </c>
      <c r="K1" s="3" t="s">
        <v>28</v>
      </c>
      <c r="L1" s="2" t="s">
        <v>29</v>
      </c>
      <c r="M1" s="2" t="s">
        <v>30</v>
      </c>
      <c r="N1" s="2" t="s">
        <v>32</v>
      </c>
      <c r="O1" s="3" t="s">
        <v>33</v>
      </c>
      <c r="P1" s="3" t="s">
        <v>34</v>
      </c>
      <c r="Q1" s="2" t="s">
        <v>35</v>
      </c>
      <c r="R1" s="2" t="s">
        <v>37</v>
      </c>
      <c r="S1" s="2" t="s">
        <v>38</v>
      </c>
      <c r="T1" s="2" t="s">
        <v>40</v>
      </c>
      <c r="U1" s="2" t="s">
        <v>41</v>
      </c>
      <c r="V1" s="2" t="s">
        <v>42</v>
      </c>
      <c r="W1" s="2" t="s">
        <v>43</v>
      </c>
      <c r="X1" s="2" t="s">
        <v>45</v>
      </c>
      <c r="Y1" s="2" t="s">
        <v>47</v>
      </c>
      <c r="Z1" s="2" t="s">
        <v>48</v>
      </c>
      <c r="AA1" s="2" t="s">
        <v>50</v>
      </c>
      <c r="AB1" s="2" t="s">
        <v>51</v>
      </c>
      <c r="AC1" s="2" t="s">
        <v>52</v>
      </c>
      <c r="AD1" s="2" t="s">
        <v>53</v>
      </c>
      <c r="AE1" s="2" t="s">
        <v>55</v>
      </c>
      <c r="AF1" s="2" t="s">
        <v>57</v>
      </c>
      <c r="AG1" s="1" t="s">
        <v>59</v>
      </c>
      <c r="AH1" s="1" t="s">
        <v>60</v>
      </c>
      <c r="AI1" s="2" t="s">
        <v>61</v>
      </c>
      <c r="AJ1" s="2" t="s">
        <v>63</v>
      </c>
      <c r="AK1" s="2" t="s">
        <v>65</v>
      </c>
      <c r="AL1" s="2" t="s">
        <v>66</v>
      </c>
      <c r="AM1" s="2" t="s">
        <v>67</v>
      </c>
    </row>
    <row r="2" spans="1:39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13</v>
      </c>
      <c r="G2" s="2" t="s">
        <v>15</v>
      </c>
      <c r="H2" s="2" t="s">
        <v>18</v>
      </c>
      <c r="I2" s="2" t="s">
        <v>22</v>
      </c>
      <c r="J2" s="2" t="s">
        <v>26</v>
      </c>
      <c r="K2" s="3">
        <v>67.2</v>
      </c>
      <c r="L2" s="2">
        <v>18</v>
      </c>
      <c r="M2" s="2" t="s">
        <v>31</v>
      </c>
      <c r="O2" s="3">
        <v>1209.5999999999999</v>
      </c>
      <c r="P2" s="3">
        <v>1209.5999999999999</v>
      </c>
      <c r="Q2" s="2" t="s">
        <v>36</v>
      </c>
      <c r="R2" s="2">
        <v>0</v>
      </c>
      <c r="S2" s="2" t="s">
        <v>39</v>
      </c>
      <c r="T2" s="2" t="s">
        <v>39</v>
      </c>
      <c r="V2" s="2">
        <v>100010</v>
      </c>
      <c r="W2" s="2" t="s">
        <v>44</v>
      </c>
      <c r="X2" s="2" t="s">
        <v>46</v>
      </c>
      <c r="Y2" s="2" t="s">
        <v>31</v>
      </c>
      <c r="Z2" s="2" t="s">
        <v>49</v>
      </c>
      <c r="AA2" s="2" t="s">
        <v>31</v>
      </c>
      <c r="AD2" s="2" t="s">
        <v>54</v>
      </c>
      <c r="AE2" s="2" t="s">
        <v>56</v>
      </c>
      <c r="AF2" s="2" t="s">
        <v>58</v>
      </c>
      <c r="AG2" s="1">
        <v>45747</v>
      </c>
      <c r="AH2" s="1">
        <v>45776</v>
      </c>
      <c r="AI2" s="2" t="s">
        <v>62</v>
      </c>
      <c r="AJ2" s="2" t="s">
        <v>64</v>
      </c>
      <c r="AM2" s="2">
        <f t="shared" ref="AM2:AM4" si="0">YEAR(AG2)</f>
        <v>2025</v>
      </c>
    </row>
    <row r="3" spans="1:39" x14ac:dyDescent="0.3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  <c r="G3" s="2" t="s">
        <v>15</v>
      </c>
      <c r="H3" s="2" t="s">
        <v>19</v>
      </c>
      <c r="I3" s="2" t="s">
        <v>23</v>
      </c>
      <c r="J3" s="2" t="s">
        <v>27</v>
      </c>
      <c r="K3" s="3">
        <v>1.27</v>
      </c>
      <c r="L3" s="2">
        <v>3</v>
      </c>
      <c r="M3" s="2" t="s">
        <v>31</v>
      </c>
      <c r="O3" s="3">
        <v>3.81</v>
      </c>
      <c r="P3" s="3">
        <v>3.81</v>
      </c>
      <c r="Q3" s="2" t="s">
        <v>36</v>
      </c>
      <c r="R3" s="2">
        <v>0</v>
      </c>
      <c r="S3" s="2" t="s">
        <v>39</v>
      </c>
      <c r="T3" s="2" t="s">
        <v>39</v>
      </c>
      <c r="V3" s="2">
        <v>100010</v>
      </c>
      <c r="W3" s="2" t="s">
        <v>44</v>
      </c>
      <c r="X3" s="2" t="s">
        <v>46</v>
      </c>
      <c r="Y3" s="2" t="s">
        <v>31</v>
      </c>
      <c r="Z3" s="2" t="s">
        <v>49</v>
      </c>
      <c r="AA3" s="2" t="s">
        <v>31</v>
      </c>
      <c r="AD3" s="2" t="s">
        <v>54</v>
      </c>
      <c r="AE3" s="2" t="s">
        <v>56</v>
      </c>
      <c r="AF3" s="2" t="s">
        <v>58</v>
      </c>
      <c r="AG3" s="1">
        <v>45747</v>
      </c>
      <c r="AH3" s="1">
        <v>45776</v>
      </c>
      <c r="AI3" s="2" t="s">
        <v>62</v>
      </c>
      <c r="AJ3" s="2" t="s">
        <v>64</v>
      </c>
      <c r="AM3" s="2">
        <f t="shared" si="0"/>
        <v>2025</v>
      </c>
    </row>
    <row r="4" spans="1:39" x14ac:dyDescent="0.3">
      <c r="A4" s="2" t="s">
        <v>1</v>
      </c>
      <c r="B4" s="2" t="s">
        <v>3</v>
      </c>
      <c r="C4" s="2" t="s">
        <v>5</v>
      </c>
      <c r="D4" s="2" t="s">
        <v>7</v>
      </c>
      <c r="E4" s="2" t="s">
        <v>9</v>
      </c>
      <c r="F4" s="2" t="s">
        <v>12</v>
      </c>
      <c r="G4" s="2" t="s">
        <v>15</v>
      </c>
      <c r="H4" s="2" t="s">
        <v>17</v>
      </c>
      <c r="I4" s="2" t="s">
        <v>21</v>
      </c>
      <c r="J4" s="2" t="s">
        <v>25</v>
      </c>
      <c r="K4" s="3">
        <v>1.5</v>
      </c>
      <c r="L4" s="2">
        <v>37</v>
      </c>
      <c r="M4" s="2" t="s">
        <v>31</v>
      </c>
      <c r="O4" s="3">
        <v>55.5</v>
      </c>
      <c r="P4" s="3">
        <v>55.5</v>
      </c>
      <c r="Q4" s="2" t="s">
        <v>36</v>
      </c>
      <c r="R4" s="2">
        <v>0</v>
      </c>
      <c r="S4" s="2" t="s">
        <v>39</v>
      </c>
      <c r="T4" s="2" t="s">
        <v>39</v>
      </c>
      <c r="V4" s="2">
        <v>100010</v>
      </c>
      <c r="W4" s="2" t="s">
        <v>44</v>
      </c>
      <c r="X4" s="2" t="s">
        <v>46</v>
      </c>
      <c r="Y4" s="2" t="s">
        <v>31</v>
      </c>
      <c r="Z4" s="2" t="s">
        <v>49</v>
      </c>
      <c r="AA4" s="2" t="s">
        <v>31</v>
      </c>
      <c r="AD4" s="2" t="s">
        <v>54</v>
      </c>
      <c r="AE4" s="2" t="s">
        <v>56</v>
      </c>
      <c r="AF4" s="2" t="s">
        <v>58</v>
      </c>
      <c r="AG4" s="1">
        <v>45747</v>
      </c>
      <c r="AH4" s="1">
        <v>45776</v>
      </c>
      <c r="AI4" s="2" t="s">
        <v>62</v>
      </c>
      <c r="AJ4" s="2" t="s">
        <v>64</v>
      </c>
      <c r="AM4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2025-06-05T14:22:05Z</dcterms:modified>
  <cp:category/>
</cp:coreProperties>
</file>