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8_{E4D91470-EB2F-4C2C-98A1-EF2CF922C78A}" xr6:coauthVersionLast="47" xr6:coauthVersionMax="47" xr10:uidLastSave="{00000000-0000-0000-0000-000000000000}"/>
  <bookViews>
    <workbookView xWindow="-114" yWindow="-114" windowWidth="36727" windowHeight="20060" activeTab="3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2" i="1" l="1"/>
  <c r="AM11" i="1"/>
  <c r="AM10" i="1"/>
  <c r="AM9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<sst xmlns="http://schemas.openxmlformats.org/spreadsheetml/2006/main" count="347" uniqueCount="105">
  <si>
    <t>Dokumentnummer</t>
  </si>
  <si>
    <t>RE-11838</t>
  </si>
  <si>
    <t>Dokumenttyp</t>
  </si>
  <si>
    <t>Rechnung</t>
  </si>
  <si>
    <t>Titel</t>
  </si>
  <si>
    <t>Studer*Edgar*17.12.1932*m</t>
  </si>
  <si>
    <t>Projekt</t>
  </si>
  <si>
    <t>7601003000924</t>
  </si>
  <si>
    <t>Status</t>
  </si>
  <si>
    <t>Entwurf</t>
  </si>
  <si>
    <t>Positionsnummer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</si>
  <si>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</si>
  <si>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</si>
  <si>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</si>
  <si>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</si>
  <si>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</si>
  <si>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</si>
  <si>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</si>
  <si>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</si>
  <si>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</si>
  <si>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</si>
  <si>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</si>
  <si>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Positionstyp</t>
  </si>
  <si>
    <t>Produkt</t>
  </si>
  <si>
    <t>Beschreibung</t>
  </si>
  <si>
    <t>Inko Schwer Produktcode: 15.01.02.00.1 HVB 834.00</t>
  </si>
  <si>
    <t>Wund-Reinigungs-Lösung, 250ml Produktcode: 99.12.03.00.1</t>
  </si>
  <si>
    <t>Tupfer 5x5 Produktcode: 35.01.01.01.1</t>
  </si>
  <si>
    <t>Mepore 2.5x2.5 Produktcode: 35.01.09.03.1</t>
  </si>
  <si>
    <t>Schlitzkompresse Produktcode: 99.30.03.01.1</t>
  </si>
  <si>
    <t>Hydrokolloide 5x5 Produktcode: 35.05.02.01.1</t>
  </si>
  <si>
    <t>Urin-/Sekret-Beinbeutel, mit Ablauf, unsteril Produktcode: 15.14.03.00.1</t>
  </si>
  <si>
    <t>Haltebänder für Urinbeutel Produktcode: 15.14.99.02.1</t>
  </si>
  <si>
    <t>Halterung Bett, Urinbeutel,1x/Jahr Produktcode: 15.15.99.01.1</t>
  </si>
  <si>
    <t>Beinbeuteltasche DK Produktcode: 15.14.99.01.1</t>
  </si>
  <si>
    <t>Pflegestufe 6 Produktcode: PF-6</t>
  </si>
  <si>
    <t>Produktcode</t>
  </si>
  <si>
    <t>15.01.02.00.1</t>
  </si>
  <si>
    <t>99.12.03.00.1</t>
  </si>
  <si>
    <t>35.01.01.01.1</t>
  </si>
  <si>
    <t>35.01.09.03.1</t>
  </si>
  <si>
    <t>99.30.03.01.1</t>
  </si>
  <si>
    <t>35.05.02.01.1</t>
  </si>
  <si>
    <t>15.14.03.00.1</t>
  </si>
  <si>
    <t>15.14.99.02.1</t>
  </si>
  <si>
    <t>15.15.99.01.1</t>
  </si>
  <si>
    <t>15.14.99.01.1</t>
  </si>
  <si>
    <t>PF-6</t>
  </si>
  <si>
    <t>Produktname</t>
  </si>
  <si>
    <t>Inko Schwer</t>
  </si>
  <si>
    <t>Wund-Reinigungs-Lösung, 250ml</t>
  </si>
  <si>
    <t>Tupfer 5x5</t>
  </si>
  <si>
    <t>Mepore 2.5x2.5</t>
  </si>
  <si>
    <t>Schlitzkompresse</t>
  </si>
  <si>
    <t>Hydrokolloide 5x5</t>
  </si>
  <si>
    <t>Urin-/Sekret-Beinbeutel, mit Ablauf, unsteril</t>
  </si>
  <si>
    <t>Haltebänder für Urinbeutel</t>
  </si>
  <si>
    <t>Halterung Bett, Urinbeutel,1x/Jahr</t>
  </si>
  <si>
    <t>Beinbeuteltasche DK</t>
  </si>
  <si>
    <t>Pflegestufe 6</t>
  </si>
  <si>
    <t>Einzelpreis</t>
  </si>
  <si>
    <t>Menge</t>
  </si>
  <si>
    <t>Einheit</t>
  </si>
  <si>
    <t/>
  </si>
  <si>
    <t>Rabatt auf Position (%)</t>
  </si>
  <si>
    <t>Total auf Position Netto</t>
  </si>
  <si>
    <t>Total auf Position Brutto</t>
  </si>
  <si>
    <t>Mehrwertsteuer Einstellung</t>
  </si>
  <si>
    <t>Netto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</si>
  <si>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</si>
  <si>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</si>
  <si>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</si>
  <si>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</si>
  <si>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</si>
  <si>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</si>
  <si>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</si>
  <si>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</si>
  <si>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</si>
  <si>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</si>
  <si>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</si>
  <si>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Firma oder Nachname</t>
  </si>
  <si>
    <t>EGK Versicherung</t>
  </si>
  <si>
    <t>Vorname</t>
  </si>
  <si>
    <t>Zusatzkontakt Nachname</t>
  </si>
  <si>
    <t>Zusatzkontakt Vorname</t>
  </si>
  <si>
    <t>Adresse</t>
  </si>
  <si>
    <t>Bahnhofstr. 2</t>
  </si>
  <si>
    <t>PLZ</t>
  </si>
  <si>
    <t>4242</t>
  </si>
  <si>
    <t>Ort</t>
  </si>
  <si>
    <t>Laufen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</si>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</sst>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</cellXfs>
  <cellStyles count="1">
    <cellStyle name="Standard" xfId="0" builtinId="0"/>
  </cellStyles>
  <dxfs count="7"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6"/>
      <tableStyleElement type="total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45.476965740738" createdVersion="3" refreshedVersion="8" recordCount="11" xr:uid="{00000000-000A-0000-FFFF-FFFF03000000}">
  <cacheSource type="worksheet">
    <worksheetSource ref="A1:AM12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57.6"/>
    </cacheField>
    <cacheField name="Menge" numFmtId="0">
      <sharedItems containsSemiMixedTypes="0" containsString="0" containsNumber="1" containsInteger="1" minValue="1" maxValue="34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1.86" maxValue="460.8"/>
    </cacheField>
    <cacheField name="Total auf Position Brutto" numFmtId="4">
      <sharedItems containsSemiMixedTypes="0" containsString="0" containsNumber="1" minValue="1.86" maxValue="460.8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9" count="1">
        <n v="9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1">
        <s v="EGK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0-13T00:00:00" maxDate="2025-10-14T00:00:00"/>
    </cacheField>
    <cacheField name="Frist" numFmtId="14">
      <sharedItems containsSemiMixedTypes="0" containsNonDate="0" containsDate="1" containsString="0" minDate="2025-11-22T00:00:00" maxDate="2025-11-23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45.476966087961" createdVersion="3" refreshedVersion="8" recordCount="11" xr:uid="{00000000-000A-0000-FFFF-FFFF02000000}">
  <cacheSource type="worksheet">
    <worksheetSource ref="A1:AM12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11">
        <s v="Inko Schwer"/>
        <s v="Wund-Reinigungs-Lösung, 250ml"/>
        <s v="Tupfer 5x5"/>
        <s v="Mepore 2.5x2.5"/>
        <s v="Schlitzkompresse"/>
        <s v="Hydrokolloide 5x5"/>
        <s v="Urin-/Sekret-Beinbeutel, mit Ablauf, unsteril"/>
        <s v="Haltebänder für Urinbeutel"/>
        <s v="Halterung Bett, Urinbeutel,1x/Jahr"/>
        <s v="Beinbeuteltasche DK"/>
        <s v="Pflegestufe 6"/>
      </sharedItems>
    </cacheField>
    <cacheField name="Einzelpreis" numFmtId="4">
      <sharedItems containsSemiMixedTypes="0" containsString="0" containsNumber="1" minValue="0.13" maxValue="57.6"/>
    </cacheField>
    <cacheField name="Menge" numFmtId="0">
      <sharedItems containsSemiMixedTypes="0" containsString="0" containsNumber="1" containsInteger="1" minValue="1" maxValue="34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1.86" maxValue="460.8"/>
    </cacheField>
    <cacheField name="Total auf Position Brutto" numFmtId="4">
      <sharedItems containsSemiMixedTypes="0" containsString="0" containsNumber="1" minValue="1.86" maxValue="460.8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0-13T00:00:00" maxDate="2025-10-14T00:00:00"/>
    </cacheField>
    <cacheField name="Frist" numFmtId="14">
      <sharedItems containsSemiMixedTypes="0" containsNonDate="0" containsDate="1" containsString="0" minDate="2025-11-22T00:00:00" maxDate="2025-11-23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45.476966550923" createdVersion="3" refreshedVersion="8" recordCount="11" xr:uid="{00000000-000A-0000-FFFF-FFFF01000000}">
  <cacheSource type="worksheet">
    <worksheetSource ref="A1:AM12" sheet="Rohdaten"/>
  </cacheSource>
  <cacheFields count="41">
    <cacheField name="Dokumentnummer" numFmtId="0">
      <sharedItems count="1">
        <s v="RE-11838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 count="1">
        <s v="Entwurf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57.6"/>
    </cacheField>
    <cacheField name="Menge" numFmtId="0">
      <sharedItems containsSemiMixedTypes="0" containsString="0" containsNumber="1" containsInteger="1" minValue="1" maxValue="34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1.86" maxValue="460.8"/>
    </cacheField>
    <cacheField name="Total auf Position Brutto" numFmtId="4">
      <sharedItems containsSemiMixedTypes="0" containsString="0" containsNumber="1" minValue="1.86" maxValue="460.8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10-13T00:00:00" maxDate="2025-10-14T00:00:00" count="1">
        <d v="2025-10-13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11-22T00:00:00" maxDate="2025-11-23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10-13T00:00:00" endDate="2025-10-14T00:00:00"/>
        <groupItems count="6">
          <s v="&lt;13.10.2025"/>
          <s v="Qrtl1"/>
          <s v="Qrtl2"/>
          <s v="Qrtl3"/>
          <s v="Qrtl4"/>
          <s v="&gt;14.10.2025"/>
        </groupItems>
      </fieldGroup>
    </cacheField>
    <cacheField name="Years" numFmtId="0" databaseField="0">
      <fieldGroup base="32">
        <rangePr groupBy="years" startDate="2025-10-13T00:00:00" endDate="2025-10-14T00:00:00"/>
        <groupItems count="3">
          <s v="&lt;13.10.2025"/>
          <s v="2025"/>
          <s v="&gt;14.10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RE-11838"/>
    <x v="0"/>
    <s v="Studer*Edgar*17.12.1932*m"/>
    <s v="7601003000924"/>
    <s v="Entwurf"/>
    <s v="1"/>
    <s v="Produkt"/>
    <s v="Inko Schwer Produktcode: 15.01.02.00.1 HVB 834.00"/>
    <s v="15.01.02.00.1"/>
    <s v="Inko Schwer"/>
    <n v="2.15"/>
    <n v="18"/>
    <s v=""/>
    <m/>
    <n v="38.700000000000003"/>
    <n v="38.700000000000003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2"/>
    <s v="Produkt"/>
    <s v="Wund-Reinigungs-Lösung, 250ml Produktcode: 99.12.03.00.1"/>
    <s v="99.12.03.00.1"/>
    <s v="Wund-Reinigungs-Lösung, 250ml"/>
    <n v="13.91"/>
    <n v="1"/>
    <s v=""/>
    <m/>
    <n v="13.91"/>
    <n v="13.91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3"/>
    <s v="Produkt"/>
    <s v="Tupfer 5x5 Produktcode: 35.01.01.01.1"/>
    <s v="35.01.01.01.1"/>
    <s v="Tupfer 5x5"/>
    <n v="0.13"/>
    <n v="34"/>
    <s v=""/>
    <m/>
    <n v="4.42"/>
    <n v="4.42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4"/>
    <s v="Produkt"/>
    <s v="Mepore 2.5x2.5 Produktcode: 35.01.09.03.1"/>
    <s v="35.01.09.03.1"/>
    <s v="Mepore 2.5x2.5"/>
    <n v="0.6"/>
    <n v="7"/>
    <s v=""/>
    <m/>
    <n v="4.2"/>
    <n v="4.2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5"/>
    <s v="Produkt"/>
    <s v="Schlitzkompresse Produktcode: 99.30.03.01.1"/>
    <s v="99.30.03.01.1"/>
    <s v="Schlitzkompresse"/>
    <n v="0.62"/>
    <n v="3"/>
    <s v=""/>
    <m/>
    <n v="1.86"/>
    <n v="1.86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6"/>
    <s v="Produkt"/>
    <s v="Hydrokolloide 5x5 Produktcode: 35.05.02.01.1"/>
    <s v="35.05.02.01.1"/>
    <s v="Hydrokolloide 5x5"/>
    <n v="3.85"/>
    <n v="5"/>
    <s v=""/>
    <m/>
    <n v="19.25"/>
    <n v="19.25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7"/>
    <s v="Produkt"/>
    <s v="Urin-/Sekret-Beinbeutel, mit Ablauf, unsteril Produktcode: 15.14.03.00.1"/>
    <s v="15.14.03.00.1"/>
    <s v="Urin-/Sekret-Beinbeutel, mit Ablauf, unsteril"/>
    <n v="1.63"/>
    <n v="2"/>
    <s v=""/>
    <m/>
    <n v="3.26"/>
    <n v="3.26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8"/>
    <s v="Produkt"/>
    <s v="Haltebänder für Urinbeutel Produktcode: 15.14.99.02.1"/>
    <s v="15.14.99.02.1"/>
    <s v="Haltebänder für Urinbeutel"/>
    <n v="12.83"/>
    <n v="1"/>
    <s v=""/>
    <m/>
    <n v="12.83"/>
    <n v="12.83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9"/>
    <s v="Produkt"/>
    <s v="Halterung Bett, Urinbeutel,1x/Jahr Produktcode: 15.15.99.01.1"/>
    <s v="15.15.99.01.1"/>
    <s v="Halterung Bett, Urinbeutel,1x/Jahr"/>
    <n v="4.66"/>
    <n v="1"/>
    <s v=""/>
    <m/>
    <n v="4.66"/>
    <n v="4.66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10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11"/>
    <s v="Produkt"/>
    <s v="Pflegestufe 6 Produktcode: PF-6"/>
    <s v="PF-6"/>
    <s v="Pflegestufe 6"/>
    <n v="57.6"/>
    <n v="8"/>
    <s v=""/>
    <m/>
    <n v="460.8"/>
    <n v="460.8"/>
    <s v="Netto"/>
    <n v="0"/>
    <x v="0"/>
    <s v="CHF"/>
    <m/>
    <x v="0"/>
    <s v="Firma"/>
    <s v="Versicherer"/>
    <s v=""/>
    <x v="0"/>
    <s v=""/>
    <m/>
    <m/>
    <s v="Bahnhofstr. 2"/>
    <s v="4242"/>
    <s v="Laufen"/>
    <d v="2025-10-13T00:00:00"/>
    <d v="2025-11-22T00:00:00"/>
    <s v="Kuhny"/>
    <s v="Roland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RE-11838"/>
    <x v="0"/>
    <s v="Studer*Edgar*17.12.1932*m"/>
    <s v="7601003000924"/>
    <s v="Entwurf"/>
    <s v="1"/>
    <x v="0"/>
    <s v="Inko Schwer Produktcode: 15.01.02.00.1 HVB 834.00"/>
    <s v="15.01.02.00.1"/>
    <x v="0"/>
    <n v="2.15"/>
    <n v="18"/>
    <s v=""/>
    <m/>
    <n v="38.700000000000003"/>
    <n v="38.700000000000003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2"/>
    <x v="0"/>
    <s v="Wund-Reinigungs-Lösung, 250ml Produktcode: 99.12.03.00.1"/>
    <s v="99.12.03.00.1"/>
    <x v="1"/>
    <n v="13.91"/>
    <n v="1"/>
    <s v=""/>
    <m/>
    <n v="13.91"/>
    <n v="13.9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3"/>
    <x v="0"/>
    <s v="Tupfer 5x5 Produktcode: 35.01.01.01.1"/>
    <s v="35.01.01.01.1"/>
    <x v="2"/>
    <n v="0.13"/>
    <n v="34"/>
    <s v=""/>
    <m/>
    <n v="4.42"/>
    <n v="4.4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4"/>
    <x v="0"/>
    <s v="Mepore 2.5x2.5 Produktcode: 35.01.09.03.1"/>
    <s v="35.01.09.03.1"/>
    <x v="3"/>
    <n v="0.6"/>
    <n v="7"/>
    <s v=""/>
    <m/>
    <n v="4.2"/>
    <n v="4.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5"/>
    <x v="0"/>
    <s v="Schlitzkompresse Produktcode: 99.30.03.01.1"/>
    <s v="99.30.03.01.1"/>
    <x v="4"/>
    <n v="0.62"/>
    <n v="3"/>
    <s v=""/>
    <m/>
    <n v="1.86"/>
    <n v="1.8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6"/>
    <x v="0"/>
    <s v="Hydrokolloide 5x5 Produktcode: 35.05.02.01.1"/>
    <s v="35.05.02.01.1"/>
    <x v="5"/>
    <n v="3.85"/>
    <n v="5"/>
    <s v=""/>
    <m/>
    <n v="19.25"/>
    <n v="19.2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7"/>
    <x v="0"/>
    <s v="Urin-/Sekret-Beinbeutel, mit Ablauf, unsteril Produktcode: 15.14.03.00.1"/>
    <s v="15.14.03.00.1"/>
    <x v="6"/>
    <n v="1.63"/>
    <n v="2"/>
    <s v=""/>
    <m/>
    <n v="3.26"/>
    <n v="3.2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8"/>
    <x v="0"/>
    <s v="Haltebänder für Urinbeutel Produktcode: 15.14.99.02.1"/>
    <s v="15.14.99.02.1"/>
    <x v="7"/>
    <n v="12.83"/>
    <n v="1"/>
    <s v=""/>
    <m/>
    <n v="12.83"/>
    <n v="12.83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9"/>
    <x v="0"/>
    <s v="Halterung Bett, Urinbeutel,1x/Jahr Produktcode: 15.15.99.01.1"/>
    <s v="15.15.99.01.1"/>
    <x v="8"/>
    <n v="4.66"/>
    <n v="1"/>
    <s v=""/>
    <m/>
    <n v="4.66"/>
    <n v="4.6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10"/>
    <x v="0"/>
    <s v="Beinbeuteltasche DK Produktcode: 15.14.99.01.1"/>
    <s v="15.14.99.01.1"/>
    <x v="9"/>
    <n v="9.9"/>
    <n v="1"/>
    <s v=""/>
    <m/>
    <n v="9.9"/>
    <n v="9.9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  <r>
    <s v="RE-11838"/>
    <x v="0"/>
    <s v="Studer*Edgar*17.12.1932*m"/>
    <s v="7601003000924"/>
    <s v="Entwurf"/>
    <s v="11"/>
    <x v="0"/>
    <s v="Pflegestufe 6 Produktcode: PF-6"/>
    <s v="PF-6"/>
    <x v="10"/>
    <n v="57.6"/>
    <n v="8"/>
    <s v=""/>
    <m/>
    <n v="460.8"/>
    <n v="460.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10-13T00:00:00"/>
    <d v="2025-11-22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Studer*Edgar*17.12.1932*m"/>
    <s v="7601003000924"/>
    <x v="0"/>
    <s v="1"/>
    <s v="Produkt"/>
    <s v="Inko Schwer Produktcode: 15.01.02.00.1 HVB 834.00"/>
    <s v="15.01.02.00.1"/>
    <s v="Inko Schwer"/>
    <n v="2.15"/>
    <n v="18"/>
    <s v=""/>
    <m/>
    <n v="38.700000000000003"/>
    <n v="38.700000000000003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2"/>
    <s v="Produkt"/>
    <s v="Wund-Reinigungs-Lösung, 250ml Produktcode: 99.12.03.00.1"/>
    <s v="99.12.03.00.1"/>
    <s v="Wund-Reinigungs-Lösung, 250ml"/>
    <n v="13.91"/>
    <n v="1"/>
    <s v=""/>
    <m/>
    <n v="13.91"/>
    <n v="13.9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3"/>
    <s v="Produkt"/>
    <s v="Tupfer 5x5 Produktcode: 35.01.01.01.1"/>
    <s v="35.01.01.01.1"/>
    <s v="Tupfer 5x5"/>
    <n v="0.13"/>
    <n v="34"/>
    <s v=""/>
    <m/>
    <n v="4.42"/>
    <n v="4.4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4"/>
    <s v="Produkt"/>
    <s v="Mepore 2.5x2.5 Produktcode: 35.01.09.03.1"/>
    <s v="35.01.09.03.1"/>
    <s v="Mepore 2.5x2.5"/>
    <n v="0.6"/>
    <n v="7"/>
    <s v=""/>
    <m/>
    <n v="4.2"/>
    <n v="4.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5"/>
    <s v="Produkt"/>
    <s v="Schlitzkompresse Produktcode: 99.30.03.01.1"/>
    <s v="99.30.03.01.1"/>
    <s v="Schlitzkompresse"/>
    <n v="0.62"/>
    <n v="3"/>
    <s v=""/>
    <m/>
    <n v="1.86"/>
    <n v="1.8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6"/>
    <s v="Produkt"/>
    <s v="Hydrokolloide 5x5 Produktcode: 35.05.02.01.1"/>
    <s v="35.05.02.01.1"/>
    <s v="Hydrokolloide 5x5"/>
    <n v="3.85"/>
    <n v="5"/>
    <s v=""/>
    <m/>
    <n v="19.25"/>
    <n v="19.2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7"/>
    <s v="Produkt"/>
    <s v="Urin-/Sekret-Beinbeutel, mit Ablauf, unsteril Produktcode: 15.14.03.00.1"/>
    <s v="15.14.03.00.1"/>
    <s v="Urin-/Sekret-Beinbeutel, mit Ablauf, unsteril"/>
    <n v="1.63"/>
    <n v="2"/>
    <s v=""/>
    <m/>
    <n v="3.26"/>
    <n v="3.2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8"/>
    <s v="Produkt"/>
    <s v="Haltebänder für Urinbeutel Produktcode: 15.14.99.02.1"/>
    <s v="15.14.99.02.1"/>
    <s v="Haltebänder für Urinbeutel"/>
    <n v="12.83"/>
    <n v="1"/>
    <s v=""/>
    <m/>
    <n v="12.83"/>
    <n v="12.83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9"/>
    <s v="Produkt"/>
    <s v="Halterung Bett, Urinbeutel,1x/Jahr Produktcode: 15.15.99.01.1"/>
    <s v="15.15.99.01.1"/>
    <s v="Halterung Bett, Urinbeutel,1x/Jahr"/>
    <n v="4.66"/>
    <n v="1"/>
    <s v=""/>
    <m/>
    <n v="4.66"/>
    <n v="4.6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10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  <r>
    <x v="0"/>
    <x v="0"/>
    <s v="Studer*Edgar*17.12.1932*m"/>
    <s v="7601003000924"/>
    <x v="0"/>
    <s v="11"/>
    <s v="Produkt"/>
    <s v="Pflegestufe 6 Produktcode: PF-6"/>
    <s v="PF-6"/>
    <s v="Pflegestufe 6"/>
    <n v="57.6"/>
    <n v="8"/>
    <s v=""/>
    <m/>
    <n v="460.8"/>
    <n v="460.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22T00:00:00"/>
    <s v="Kuhny"/>
    <s v="Roland"/>
    <m/>
    <m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26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2">
        <item sd="0" x="0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4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19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1">
    <field x="9"/>
  </rowFields>
  <rowItems count="12">
    <i>
      <x v="10"/>
    </i>
    <i>
      <x/>
    </i>
    <i>
      <x v="5"/>
    </i>
    <i>
      <x v="1"/>
    </i>
    <i>
      <x v="7"/>
    </i>
    <i>
      <x v="9"/>
    </i>
    <i>
      <x v="8"/>
    </i>
    <i>
      <x v="2"/>
    </i>
    <i>
      <x v="3"/>
    </i>
    <i>
      <x v="6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3">
      <pivotArea type="all" dataOnly="0" outline="0" fieldPosition="0"/>
    </format>
    <format dxfId="2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10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7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1">
        <item x="0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2">
    <field x="21"/>
    <field x="25"/>
  </rowFields>
  <rowItems count="2">
    <i>
      <x/>
      <x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1">
      <pivotArea type="all" dataOnly="0" outline="0" fieldPosition="0"/>
    </format>
    <format dxfId="0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7.75" customWidth="1"/>
    <col min="4" max="4" width="9.125" style="2" customWidth="1"/>
    <col min="5" max="16384" width="9.125" style="2"/>
  </cols>
  <sheetData>
    <row r="1" spans="1:3" x14ac:dyDescent="0.3">
      <c r="A1" s="9" t="s">
        <v>2</v>
      </c>
      <c r="B1" s="7" t="s">
        <v>3</v>
      </c>
    </row>
    <row r="2" spans="1:3" x14ac:dyDescent="0.3">
      <c r="A2" s="9" t="s">
        <v>70</v>
      </c>
      <c r="B2" s="7" t="s">
        <v>71</v>
      </c>
    </row>
    <row r="3" spans="1:3" x14ac:dyDescent="0.3">
      <c r="A3" s="9" t="s">
        <v>8</v>
      </c>
      <c r="B3" s="7" t="s">
        <v>9</v>
      </c>
    </row>
    <row r="5" spans="1:3" x14ac:dyDescent="0.3">
      <c r="A5" s="9" t="s">
        <v>101</v>
      </c>
      <c r="B5" s="9" t="s">
        <v>0</v>
      </c>
      <c r="C5" s="7" t="s">
        <v>100</v>
      </c>
    </row>
    <row r="6" spans="1:3" x14ac:dyDescent="0.3">
      <c r="A6" s="10" t="s">
        <v>102</v>
      </c>
      <c r="B6" s="7"/>
      <c r="C6" s="7">
        <v>573.79</v>
      </c>
    </row>
    <row r="7" spans="1:3" x14ac:dyDescent="0.3">
      <c r="A7" s="10" t="s">
        <v>103</v>
      </c>
      <c r="B7" s="7"/>
      <c r="C7" s="7">
        <v>573.79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19"/>
  <sheetViews>
    <sheetView workbookViewId="0"/>
  </sheetViews>
  <sheetFormatPr baseColWidth="10" defaultColWidth="9.125" defaultRowHeight="16.399999999999999" x14ac:dyDescent="0.3"/>
  <cols>
    <col min="1" max="1" width="40.125" bestFit="1" customWidth="1"/>
    <col min="2" max="2" width="11.625" bestFit="1" customWidth="1"/>
    <col min="3" max="3" width="7.125" bestFit="1" customWidth="1"/>
    <col min="4" max="4" width="9.125" style="2" customWidth="1"/>
    <col min="5" max="16384" width="9.125" style="2"/>
  </cols>
  <sheetData>
    <row r="1" spans="1:3" x14ac:dyDescent="0.3">
      <c r="A1" s="9" t="s">
        <v>99</v>
      </c>
      <c r="B1" s="8">
        <v>2025</v>
      </c>
    </row>
    <row r="2" spans="1:3" x14ac:dyDescent="0.3">
      <c r="A2" s="9" t="s">
        <v>2</v>
      </c>
      <c r="B2" s="7" t="s">
        <v>3</v>
      </c>
    </row>
    <row r="3" spans="1:3" x14ac:dyDescent="0.3">
      <c r="A3" s="9" t="s">
        <v>22</v>
      </c>
      <c r="B3" s="7" t="s">
        <v>23</v>
      </c>
    </row>
    <row r="4" spans="1:3" x14ac:dyDescent="0.3">
      <c r="A4" s="9" t="s">
        <v>70</v>
      </c>
      <c r="B4" s="7" t="s">
        <v>71</v>
      </c>
    </row>
    <row r="6" spans="1:3" x14ac:dyDescent="0.3">
      <c r="A6" s="7"/>
      <c r="B6" s="9" t="s">
        <v>63</v>
      </c>
      <c r="C6" s="7"/>
    </row>
    <row r="7" spans="1:3" x14ac:dyDescent="0.3">
      <c r="A7" s="9" t="s">
        <v>23</v>
      </c>
      <c r="B7" s="7" t="s">
        <v>100</v>
      </c>
      <c r="C7" s="7" t="s">
        <v>61</v>
      </c>
    </row>
    <row r="8" spans="1:3" x14ac:dyDescent="0.3">
      <c r="A8" s="7" t="s">
        <v>59</v>
      </c>
      <c r="B8" s="7">
        <v>460.8</v>
      </c>
      <c r="C8" s="7">
        <v>8</v>
      </c>
    </row>
    <row r="9" spans="1:3" x14ac:dyDescent="0.3">
      <c r="A9" s="7" t="s">
        <v>49</v>
      </c>
      <c r="B9" s="7">
        <v>38.700000000000003</v>
      </c>
      <c r="C9" s="7">
        <v>18</v>
      </c>
    </row>
    <row r="10" spans="1:3" x14ac:dyDescent="0.3">
      <c r="A10" s="7" t="s">
        <v>54</v>
      </c>
      <c r="B10" s="7">
        <v>19.25</v>
      </c>
      <c r="C10" s="7">
        <v>5</v>
      </c>
    </row>
    <row r="11" spans="1:3" x14ac:dyDescent="0.3">
      <c r="A11" s="7" t="s">
        <v>50</v>
      </c>
      <c r="B11" s="7">
        <v>13.91</v>
      </c>
      <c r="C11" s="7">
        <v>1</v>
      </c>
    </row>
    <row r="12" spans="1:3" x14ac:dyDescent="0.3">
      <c r="A12" s="7" t="s">
        <v>56</v>
      </c>
      <c r="B12" s="7">
        <v>12.83</v>
      </c>
      <c r="C12" s="7">
        <v>1</v>
      </c>
    </row>
    <row r="13" spans="1:3" x14ac:dyDescent="0.3">
      <c r="A13" s="7" t="s">
        <v>58</v>
      </c>
      <c r="B13" s="7">
        <v>9.9</v>
      </c>
      <c r="C13" s="7">
        <v>1</v>
      </c>
    </row>
    <row r="14" spans="1:3" x14ac:dyDescent="0.3">
      <c r="A14" s="7" t="s">
        <v>57</v>
      </c>
      <c r="B14" s="7">
        <v>4.66</v>
      </c>
      <c r="C14" s="7">
        <v>1</v>
      </c>
    </row>
    <row r="15" spans="1:3" x14ac:dyDescent="0.3">
      <c r="A15" s="7" t="s">
        <v>51</v>
      </c>
      <c r="B15" s="7">
        <v>4.42</v>
      </c>
      <c r="C15" s="7">
        <v>34</v>
      </c>
    </row>
    <row r="16" spans="1:3" x14ac:dyDescent="0.3">
      <c r="A16" s="7" t="s">
        <v>52</v>
      </c>
      <c r="B16" s="7">
        <v>4.2</v>
      </c>
      <c r="C16" s="7">
        <v>7</v>
      </c>
    </row>
    <row r="17" spans="1:3" x14ac:dyDescent="0.3">
      <c r="A17" s="7" t="s">
        <v>55</v>
      </c>
      <c r="B17" s="7">
        <v>3.26</v>
      </c>
      <c r="C17" s="7">
        <v>2</v>
      </c>
    </row>
    <row r="18" spans="1:3" x14ac:dyDescent="0.3">
      <c r="A18" s="7" t="s">
        <v>53</v>
      </c>
      <c r="B18" s="7">
        <v>1.86</v>
      </c>
      <c r="C18" s="7">
        <v>3</v>
      </c>
    </row>
    <row r="19" spans="1:3" x14ac:dyDescent="0.3">
      <c r="A19" s="7" t="s">
        <v>103</v>
      </c>
      <c r="B19" s="7">
        <v>573.79</v>
      </c>
      <c r="C19" s="7">
        <v>81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7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16.625" bestFit="1" customWidth="1"/>
    <col min="3" max="3" width="7.75" customWidth="1"/>
    <col min="4" max="4" width="9.125" style="2" customWidth="1"/>
    <col min="5" max="16384" width="9.125" style="2"/>
  </cols>
  <sheetData>
    <row r="1" spans="1:3" x14ac:dyDescent="0.3">
      <c r="A1" s="4" t="s">
        <v>99</v>
      </c>
      <c r="B1" s="8">
        <v>2025</v>
      </c>
    </row>
    <row r="2" spans="1:3" x14ac:dyDescent="0.3">
      <c r="A2" s="4" t="s">
        <v>2</v>
      </c>
      <c r="B2" s="5" t="s">
        <v>3</v>
      </c>
    </row>
    <row r="3" spans="1:3" x14ac:dyDescent="0.3">
      <c r="A3" s="4" t="s">
        <v>70</v>
      </c>
      <c r="B3" s="5" t="s">
        <v>71</v>
      </c>
    </row>
    <row r="5" spans="1:3" x14ac:dyDescent="0.3">
      <c r="A5" s="4" t="s">
        <v>74</v>
      </c>
      <c r="B5" s="4" t="s">
        <v>104</v>
      </c>
      <c r="C5" s="5" t="s">
        <v>100</v>
      </c>
    </row>
    <row r="6" spans="1:3" x14ac:dyDescent="0.3">
      <c r="A6" s="6">
        <v>9</v>
      </c>
      <c r="B6" s="5" t="s">
        <v>81</v>
      </c>
      <c r="C6" s="7">
        <v>573.79</v>
      </c>
    </row>
    <row r="7" spans="1:3" x14ac:dyDescent="0.3">
      <c r="A7" s="6" t="s">
        <v>103</v>
      </c>
      <c r="B7" s="5"/>
      <c r="C7" s="7">
        <v>573.79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0.625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74" style="2" customWidth="1"/>
    <col min="9" max="9" width="17.25" style="2" customWidth="1"/>
    <col min="10" max="10" width="45.6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13" style="2" customWidth="1"/>
    <col min="26" max="26" width="27.125" style="2" customWidth="1"/>
    <col min="27" max="27" width="13.75" style="2" customWidth="1"/>
    <col min="28" max="28" width="30.25" style="2" customWidth="1"/>
    <col min="29" max="29" width="28.375" style="2" customWidth="1"/>
    <col min="30" max="30" width="15.25" style="2" customWidth="1"/>
    <col min="31" max="32" width="12.75" style="2" customWidth="1"/>
    <col min="33" max="34" width="13.25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2</v>
      </c>
      <c r="C1" s="2" t="s">
        <v>4</v>
      </c>
      <c r="D1" s="2" t="s">
        <v>6</v>
      </c>
      <c r="E1" s="2" t="s">
        <v>8</v>
      </c>
      <c r="F1" s="2" t="s">
        <v>10</v>
      </c>
      <c r="G1" s="2" t="s">
        <v>22</v>
      </c>
      <c r="H1" s="2" t="s">
        <v>24</v>
      </c>
      <c r="I1" s="2" t="s">
        <v>36</v>
      </c>
      <c r="J1" s="2" t="s">
        <v>48</v>
      </c>
      <c r="K1" s="3" t="s">
        <v>60</v>
      </c>
      <c r="L1" s="2" t="s">
        <v>61</v>
      </c>
      <c r="M1" s="2" t="s">
        <v>62</v>
      </c>
      <c r="N1" s="2" t="s">
        <v>64</v>
      </c>
      <c r="O1" s="3" t="s">
        <v>65</v>
      </c>
      <c r="P1" s="3" t="s">
        <v>66</v>
      </c>
      <c r="Q1" s="2" t="s">
        <v>67</v>
      </c>
      <c r="R1" s="2" t="s">
        <v>69</v>
      </c>
      <c r="S1" s="2" t="s">
        <v>70</v>
      </c>
      <c r="T1" s="2" t="s">
        <v>72</v>
      </c>
      <c r="U1" s="2" t="s">
        <v>73</v>
      </c>
      <c r="V1" s="2" t="s">
        <v>74</v>
      </c>
      <c r="W1" s="2" t="s">
        <v>75</v>
      </c>
      <c r="X1" s="2" t="s">
        <v>77</v>
      </c>
      <c r="Y1" s="2" t="s">
        <v>79</v>
      </c>
      <c r="Z1" s="2" t="s">
        <v>80</v>
      </c>
      <c r="AA1" s="2" t="s">
        <v>82</v>
      </c>
      <c r="AB1" s="2" t="s">
        <v>83</v>
      </c>
      <c r="AC1" s="2" t="s">
        <v>84</v>
      </c>
      <c r="AD1" s="2" t="s">
        <v>85</v>
      </c>
      <c r="AE1" s="2" t="s">
        <v>87</v>
      </c>
      <c r="AF1" s="2" t="s">
        <v>89</v>
      </c>
      <c r="AG1" s="1" t="s">
        <v>91</v>
      </c>
      <c r="AH1" s="1" t="s">
        <v>92</v>
      </c>
      <c r="AI1" s="2" t="s">
        <v>93</v>
      </c>
      <c r="AJ1" s="2" t="s">
        <v>95</v>
      </c>
      <c r="AK1" s="2" t="s">
        <v>97</v>
      </c>
      <c r="AL1" s="2" t="s">
        <v>98</v>
      </c>
      <c r="AM1" s="2" t="s">
        <v>99</v>
      </c>
    </row>
    <row r="2" spans="1:39" x14ac:dyDescent="0.3">
      <c r="A2" s="2" t="s">
        <v>1</v>
      </c>
      <c r="B2" s="2" t="s">
        <v>3</v>
      </c>
      <c r="C2" s="2" t="s">
        <v>5</v>
      </c>
      <c r="D2" s="2" t="s">
        <v>7</v>
      </c>
      <c r="E2" s="2" t="s">
        <v>9</v>
      </c>
      <c r="F2" s="2" t="s">
        <v>11</v>
      </c>
      <c r="G2" s="2" t="s">
        <v>23</v>
      </c>
      <c r="H2" s="2" t="s">
        <v>25</v>
      </c>
      <c r="I2" s="2" t="s">
        <v>37</v>
      </c>
      <c r="J2" s="2" t="s">
        <v>49</v>
      </c>
      <c r="K2" s="3">
        <v>2.15</v>
      </c>
      <c r="L2" s="2">
        <v>18</v>
      </c>
      <c r="M2" s="2" t="s">
        <v>63</v>
      </c>
      <c r="O2" s="3">
        <v>38.700000000000003</v>
      </c>
      <c r="P2" s="3">
        <v>38.700000000000003</v>
      </c>
      <c r="Q2" s="2" t="s">
        <v>68</v>
      </c>
      <c r="R2" s="2">
        <v>0</v>
      </c>
      <c r="S2" s="2" t="s">
        <v>71</v>
      </c>
      <c r="T2" s="2" t="s">
        <v>71</v>
      </c>
      <c r="V2" s="2">
        <v>9</v>
      </c>
      <c r="W2" s="2" t="s">
        <v>76</v>
      </c>
      <c r="X2" s="2" t="s">
        <v>78</v>
      </c>
      <c r="Y2" s="2" t="s">
        <v>63</v>
      </c>
      <c r="Z2" s="2" t="s">
        <v>81</v>
      </c>
      <c r="AA2" s="2" t="s">
        <v>63</v>
      </c>
      <c r="AD2" s="2" t="s">
        <v>86</v>
      </c>
      <c r="AE2" s="2" t="s">
        <v>88</v>
      </c>
      <c r="AF2" s="2" t="s">
        <v>90</v>
      </c>
      <c r="AG2" s="1">
        <v>45943</v>
      </c>
      <c r="AH2" s="1">
        <v>45983</v>
      </c>
      <c r="AI2" s="2" t="s">
        <v>94</v>
      </c>
      <c r="AJ2" s="2" t="s">
        <v>96</v>
      </c>
      <c r="AM2" s="2">
        <f t="shared" ref="AM2:AM12" si="0">YEAR(AG2)</f>
        <v>2025</v>
      </c>
    </row>
    <row r="3" spans="1:39" x14ac:dyDescent="0.3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12</v>
      </c>
      <c r="G3" s="2" t="s">
        <v>23</v>
      </c>
      <c r="H3" s="2" t="s">
        <v>26</v>
      </c>
      <c r="I3" s="2" t="s">
        <v>38</v>
      </c>
      <c r="J3" s="2" t="s">
        <v>50</v>
      </c>
      <c r="K3" s="3">
        <v>13.91</v>
      </c>
      <c r="L3" s="2">
        <v>1</v>
      </c>
      <c r="M3" s="2" t="s">
        <v>63</v>
      </c>
      <c r="O3" s="3">
        <v>13.91</v>
      </c>
      <c r="P3" s="3">
        <v>13.91</v>
      </c>
      <c r="Q3" s="2" t="s">
        <v>68</v>
      </c>
      <c r="R3" s="2">
        <v>0</v>
      </c>
      <c r="S3" s="2" t="s">
        <v>71</v>
      </c>
      <c r="T3" s="2" t="s">
        <v>71</v>
      </c>
      <c r="V3" s="2">
        <v>9</v>
      </c>
      <c r="W3" s="2" t="s">
        <v>76</v>
      </c>
      <c r="X3" s="2" t="s">
        <v>78</v>
      </c>
      <c r="Y3" s="2" t="s">
        <v>63</v>
      </c>
      <c r="Z3" s="2" t="s">
        <v>81</v>
      </c>
      <c r="AA3" s="2" t="s">
        <v>63</v>
      </c>
      <c r="AD3" s="2" t="s">
        <v>86</v>
      </c>
      <c r="AE3" s="2" t="s">
        <v>88</v>
      </c>
      <c r="AF3" s="2" t="s">
        <v>90</v>
      </c>
      <c r="AG3" s="1">
        <v>45943</v>
      </c>
      <c r="AH3" s="1">
        <v>45983</v>
      </c>
      <c r="AI3" s="2" t="s">
        <v>94</v>
      </c>
      <c r="AJ3" s="2" t="s">
        <v>96</v>
      </c>
      <c r="AM3" s="2">
        <f t="shared" si="0"/>
        <v>2025</v>
      </c>
    </row>
    <row r="4" spans="1:39" x14ac:dyDescent="0.3">
      <c r="A4" s="2" t="s">
        <v>1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13</v>
      </c>
      <c r="G4" s="2" t="s">
        <v>23</v>
      </c>
      <c r="H4" s="2" t="s">
        <v>27</v>
      </c>
      <c r="I4" s="2" t="s">
        <v>39</v>
      </c>
      <c r="J4" s="2" t="s">
        <v>51</v>
      </c>
      <c r="K4" s="3">
        <v>0.13</v>
      </c>
      <c r="L4" s="2">
        <v>34</v>
      </c>
      <c r="M4" s="2" t="s">
        <v>63</v>
      </c>
      <c r="O4" s="3">
        <v>4.42</v>
      </c>
      <c r="P4" s="3">
        <v>4.42</v>
      </c>
      <c r="Q4" s="2" t="s">
        <v>68</v>
      </c>
      <c r="R4" s="2">
        <v>0</v>
      </c>
      <c r="S4" s="2" t="s">
        <v>71</v>
      </c>
      <c r="T4" s="2" t="s">
        <v>71</v>
      </c>
      <c r="V4" s="2">
        <v>9</v>
      </c>
      <c r="W4" s="2" t="s">
        <v>76</v>
      </c>
      <c r="X4" s="2" t="s">
        <v>78</v>
      </c>
      <c r="Y4" s="2" t="s">
        <v>63</v>
      </c>
      <c r="Z4" s="2" t="s">
        <v>81</v>
      </c>
      <c r="AA4" s="2" t="s">
        <v>63</v>
      </c>
      <c r="AD4" s="2" t="s">
        <v>86</v>
      </c>
      <c r="AE4" s="2" t="s">
        <v>88</v>
      </c>
      <c r="AF4" s="2" t="s">
        <v>90</v>
      </c>
      <c r="AG4" s="1">
        <v>45943</v>
      </c>
      <c r="AH4" s="1">
        <v>45983</v>
      </c>
      <c r="AI4" s="2" t="s">
        <v>94</v>
      </c>
      <c r="AJ4" s="2" t="s">
        <v>96</v>
      </c>
      <c r="AM4" s="2">
        <f t="shared" si="0"/>
        <v>2025</v>
      </c>
    </row>
    <row r="5" spans="1:39" x14ac:dyDescent="0.3">
      <c r="A5" s="2" t="s">
        <v>1</v>
      </c>
      <c r="B5" s="2" t="s">
        <v>3</v>
      </c>
      <c r="C5" s="2" t="s">
        <v>5</v>
      </c>
      <c r="D5" s="2" t="s">
        <v>7</v>
      </c>
      <c r="E5" s="2" t="s">
        <v>9</v>
      </c>
      <c r="F5" s="2" t="s">
        <v>14</v>
      </c>
      <c r="G5" s="2" t="s">
        <v>23</v>
      </c>
      <c r="H5" s="2" t="s">
        <v>28</v>
      </c>
      <c r="I5" s="2" t="s">
        <v>40</v>
      </c>
      <c r="J5" s="2" t="s">
        <v>52</v>
      </c>
      <c r="K5" s="3">
        <v>0.6</v>
      </c>
      <c r="L5" s="2">
        <v>7</v>
      </c>
      <c r="M5" s="2" t="s">
        <v>63</v>
      </c>
      <c r="O5" s="3">
        <v>4.2</v>
      </c>
      <c r="P5" s="3">
        <v>4.2</v>
      </c>
      <c r="Q5" s="2" t="s">
        <v>68</v>
      </c>
      <c r="R5" s="2">
        <v>0</v>
      </c>
      <c r="S5" s="2" t="s">
        <v>71</v>
      </c>
      <c r="T5" s="2" t="s">
        <v>71</v>
      </c>
      <c r="V5" s="2">
        <v>9</v>
      </c>
      <c r="W5" s="2" t="s">
        <v>76</v>
      </c>
      <c r="X5" s="2" t="s">
        <v>78</v>
      </c>
      <c r="Y5" s="2" t="s">
        <v>63</v>
      </c>
      <c r="Z5" s="2" t="s">
        <v>81</v>
      </c>
      <c r="AA5" s="2" t="s">
        <v>63</v>
      </c>
      <c r="AD5" s="2" t="s">
        <v>86</v>
      </c>
      <c r="AE5" s="2" t="s">
        <v>88</v>
      </c>
      <c r="AF5" s="2" t="s">
        <v>90</v>
      </c>
      <c r="AG5" s="1">
        <v>45943</v>
      </c>
      <c r="AH5" s="1">
        <v>45983</v>
      </c>
      <c r="AI5" s="2" t="s">
        <v>94</v>
      </c>
      <c r="AJ5" s="2" t="s">
        <v>96</v>
      </c>
      <c r="AM5" s="2">
        <f t="shared" si="0"/>
        <v>2025</v>
      </c>
    </row>
    <row r="6" spans="1:39" x14ac:dyDescent="0.3">
      <c r="A6" s="2" t="s">
        <v>1</v>
      </c>
      <c r="B6" s="2" t="s">
        <v>3</v>
      </c>
      <c r="C6" s="2" t="s">
        <v>5</v>
      </c>
      <c r="D6" s="2" t="s">
        <v>7</v>
      </c>
      <c r="E6" s="2" t="s">
        <v>9</v>
      </c>
      <c r="F6" s="2" t="s">
        <v>15</v>
      </c>
      <c r="G6" s="2" t="s">
        <v>23</v>
      </c>
      <c r="H6" s="2" t="s">
        <v>29</v>
      </c>
      <c r="I6" s="2" t="s">
        <v>41</v>
      </c>
      <c r="J6" s="2" t="s">
        <v>53</v>
      </c>
      <c r="K6" s="3">
        <v>0.62</v>
      </c>
      <c r="L6" s="2">
        <v>3</v>
      </c>
      <c r="M6" s="2" t="s">
        <v>63</v>
      </c>
      <c r="O6" s="3">
        <v>1.86</v>
      </c>
      <c r="P6" s="3">
        <v>1.86</v>
      </c>
      <c r="Q6" s="2" t="s">
        <v>68</v>
      </c>
      <c r="R6" s="2">
        <v>0</v>
      </c>
      <c r="S6" s="2" t="s">
        <v>71</v>
      </c>
      <c r="T6" s="2" t="s">
        <v>71</v>
      </c>
      <c r="V6" s="2">
        <v>9</v>
      </c>
      <c r="W6" s="2" t="s">
        <v>76</v>
      </c>
      <c r="X6" s="2" t="s">
        <v>78</v>
      </c>
      <c r="Y6" s="2" t="s">
        <v>63</v>
      </c>
      <c r="Z6" s="2" t="s">
        <v>81</v>
      </c>
      <c r="AA6" s="2" t="s">
        <v>63</v>
      </c>
      <c r="AD6" s="2" t="s">
        <v>86</v>
      </c>
      <c r="AE6" s="2" t="s">
        <v>88</v>
      </c>
      <c r="AF6" s="2" t="s">
        <v>90</v>
      </c>
      <c r="AG6" s="1">
        <v>45943</v>
      </c>
      <c r="AH6" s="1">
        <v>45983</v>
      </c>
      <c r="AI6" s="2" t="s">
        <v>94</v>
      </c>
      <c r="AJ6" s="2" t="s">
        <v>96</v>
      </c>
      <c r="AM6" s="2">
        <f t="shared" si="0"/>
        <v>2025</v>
      </c>
    </row>
    <row r="7" spans="1:39" x14ac:dyDescent="0.3">
      <c r="A7" s="2" t="s">
        <v>1</v>
      </c>
      <c r="B7" s="2" t="s">
        <v>3</v>
      </c>
      <c r="C7" s="2" t="s">
        <v>5</v>
      </c>
      <c r="D7" s="2" t="s">
        <v>7</v>
      </c>
      <c r="E7" s="2" t="s">
        <v>9</v>
      </c>
      <c r="F7" s="2" t="s">
        <v>16</v>
      </c>
      <c r="G7" s="2" t="s">
        <v>23</v>
      </c>
      <c r="H7" s="2" t="s">
        <v>30</v>
      </c>
      <c r="I7" s="2" t="s">
        <v>42</v>
      </c>
      <c r="J7" s="2" t="s">
        <v>54</v>
      </c>
      <c r="K7" s="3">
        <v>3.85</v>
      </c>
      <c r="L7" s="2">
        <v>5</v>
      </c>
      <c r="M7" s="2" t="s">
        <v>63</v>
      </c>
      <c r="O7" s="3">
        <v>19.25</v>
      </c>
      <c r="P7" s="3">
        <v>19.25</v>
      </c>
      <c r="Q7" s="2" t="s">
        <v>68</v>
      </c>
      <c r="R7" s="2">
        <v>0</v>
      </c>
      <c r="S7" s="2" t="s">
        <v>71</v>
      </c>
      <c r="T7" s="2" t="s">
        <v>71</v>
      </c>
      <c r="V7" s="2">
        <v>9</v>
      </c>
      <c r="W7" s="2" t="s">
        <v>76</v>
      </c>
      <c r="X7" s="2" t="s">
        <v>78</v>
      </c>
      <c r="Y7" s="2" t="s">
        <v>63</v>
      </c>
      <c r="Z7" s="2" t="s">
        <v>81</v>
      </c>
      <c r="AA7" s="2" t="s">
        <v>63</v>
      </c>
      <c r="AD7" s="2" t="s">
        <v>86</v>
      </c>
      <c r="AE7" s="2" t="s">
        <v>88</v>
      </c>
      <c r="AF7" s="2" t="s">
        <v>90</v>
      </c>
      <c r="AG7" s="1">
        <v>45943</v>
      </c>
      <c r="AH7" s="1">
        <v>45983</v>
      </c>
      <c r="AI7" s="2" t="s">
        <v>94</v>
      </c>
      <c r="AJ7" s="2" t="s">
        <v>96</v>
      </c>
      <c r="AM7" s="2">
        <f t="shared" si="0"/>
        <v>2025</v>
      </c>
    </row>
    <row r="8" spans="1:39" x14ac:dyDescent="0.3">
      <c r="A8" s="2" t="s">
        <v>1</v>
      </c>
      <c r="B8" s="2" t="s">
        <v>3</v>
      </c>
      <c r="C8" s="2" t="s">
        <v>5</v>
      </c>
      <c r="D8" s="2" t="s">
        <v>7</v>
      </c>
      <c r="E8" s="2" t="s">
        <v>9</v>
      </c>
      <c r="F8" s="2" t="s">
        <v>17</v>
      </c>
      <c r="G8" s="2" t="s">
        <v>23</v>
      </c>
      <c r="H8" s="2" t="s">
        <v>31</v>
      </c>
      <c r="I8" s="2" t="s">
        <v>43</v>
      </c>
      <c r="J8" s="2" t="s">
        <v>55</v>
      </c>
      <c r="K8" s="3">
        <v>1.63</v>
      </c>
      <c r="L8" s="2">
        <v>2</v>
      </c>
      <c r="M8" s="2" t="s">
        <v>63</v>
      </c>
      <c r="O8" s="3">
        <v>3.26</v>
      </c>
      <c r="P8" s="3">
        <v>3.26</v>
      </c>
      <c r="Q8" s="2" t="s">
        <v>68</v>
      </c>
      <c r="R8" s="2">
        <v>0</v>
      </c>
      <c r="S8" s="2" t="s">
        <v>71</v>
      </c>
      <c r="T8" s="2" t="s">
        <v>71</v>
      </c>
      <c r="V8" s="2">
        <v>9</v>
      </c>
      <c r="W8" s="2" t="s">
        <v>76</v>
      </c>
      <c r="X8" s="2" t="s">
        <v>78</v>
      </c>
      <c r="Y8" s="2" t="s">
        <v>63</v>
      </c>
      <c r="Z8" s="2" t="s">
        <v>81</v>
      </c>
      <c r="AA8" s="2" t="s">
        <v>63</v>
      </c>
      <c r="AD8" s="2" t="s">
        <v>86</v>
      </c>
      <c r="AE8" s="2" t="s">
        <v>88</v>
      </c>
      <c r="AF8" s="2" t="s">
        <v>90</v>
      </c>
      <c r="AG8" s="1">
        <v>45943</v>
      </c>
      <c r="AH8" s="1">
        <v>45983</v>
      </c>
      <c r="AI8" s="2" t="s">
        <v>94</v>
      </c>
      <c r="AJ8" s="2" t="s">
        <v>96</v>
      </c>
      <c r="AM8" s="2">
        <f t="shared" si="0"/>
        <v>2025</v>
      </c>
    </row>
    <row r="9" spans="1:39" x14ac:dyDescent="0.3">
      <c r="A9" s="2" t="s">
        <v>1</v>
      </c>
      <c r="B9" s="2" t="s">
        <v>3</v>
      </c>
      <c r="C9" s="2" t="s">
        <v>5</v>
      </c>
      <c r="D9" s="2" t="s">
        <v>7</v>
      </c>
      <c r="E9" s="2" t="s">
        <v>9</v>
      </c>
      <c r="F9" s="2" t="s">
        <v>18</v>
      </c>
      <c r="G9" s="2" t="s">
        <v>23</v>
      </c>
      <c r="H9" s="2" t="s">
        <v>32</v>
      </c>
      <c r="I9" s="2" t="s">
        <v>44</v>
      </c>
      <c r="J9" s="2" t="s">
        <v>56</v>
      </c>
      <c r="K9" s="3">
        <v>12.83</v>
      </c>
      <c r="L9" s="2">
        <v>1</v>
      </c>
      <c r="M9" s="2" t="s">
        <v>63</v>
      </c>
      <c r="O9" s="3">
        <v>12.83</v>
      </c>
      <c r="P9" s="3">
        <v>12.83</v>
      </c>
      <c r="Q9" s="2" t="s">
        <v>68</v>
      </c>
      <c r="R9" s="2">
        <v>0</v>
      </c>
      <c r="S9" s="2" t="s">
        <v>71</v>
      </c>
      <c r="T9" s="2" t="s">
        <v>71</v>
      </c>
      <c r="V9" s="2">
        <v>9</v>
      </c>
      <c r="W9" s="2" t="s">
        <v>76</v>
      </c>
      <c r="X9" s="2" t="s">
        <v>78</v>
      </c>
      <c r="Y9" s="2" t="s">
        <v>63</v>
      </c>
      <c r="Z9" s="2" t="s">
        <v>81</v>
      </c>
      <c r="AA9" s="2" t="s">
        <v>63</v>
      </c>
      <c r="AD9" s="2" t="s">
        <v>86</v>
      </c>
      <c r="AE9" s="2" t="s">
        <v>88</v>
      </c>
      <c r="AF9" s="2" t="s">
        <v>90</v>
      </c>
      <c r="AG9" s="1">
        <v>45943</v>
      </c>
      <c r="AH9" s="1">
        <v>45983</v>
      </c>
      <c r="AI9" s="2" t="s">
        <v>94</v>
      </c>
      <c r="AJ9" s="2" t="s">
        <v>96</v>
      </c>
      <c r="AM9" s="2">
        <f t="shared" si="0"/>
        <v>2025</v>
      </c>
    </row>
    <row r="10" spans="1:39" x14ac:dyDescent="0.3">
      <c r="A10" s="2" t="s">
        <v>1</v>
      </c>
      <c r="B10" s="2" t="s">
        <v>3</v>
      </c>
      <c r="C10" s="2" t="s">
        <v>5</v>
      </c>
      <c r="D10" s="2" t="s">
        <v>7</v>
      </c>
      <c r="E10" s="2" t="s">
        <v>9</v>
      </c>
      <c r="F10" s="2" t="s">
        <v>19</v>
      </c>
      <c r="G10" s="2" t="s">
        <v>23</v>
      </c>
      <c r="H10" s="2" t="s">
        <v>33</v>
      </c>
      <c r="I10" s="2" t="s">
        <v>45</v>
      </c>
      <c r="J10" s="2" t="s">
        <v>57</v>
      </c>
      <c r="K10" s="3">
        <v>4.66</v>
      </c>
      <c r="L10" s="2">
        <v>1</v>
      </c>
      <c r="M10" s="2" t="s">
        <v>63</v>
      </c>
      <c r="O10" s="3">
        <v>4.66</v>
      </c>
      <c r="P10" s="3">
        <v>4.66</v>
      </c>
      <c r="Q10" s="2" t="s">
        <v>68</v>
      </c>
      <c r="R10" s="2">
        <v>0</v>
      </c>
      <c r="S10" s="2" t="s">
        <v>71</v>
      </c>
      <c r="T10" s="2" t="s">
        <v>71</v>
      </c>
      <c r="V10" s="2">
        <v>9</v>
      </c>
      <c r="W10" s="2" t="s">
        <v>76</v>
      </c>
      <c r="X10" s="2" t="s">
        <v>78</v>
      </c>
      <c r="Y10" s="2" t="s">
        <v>63</v>
      </c>
      <c r="Z10" s="2" t="s">
        <v>81</v>
      </c>
      <c r="AA10" s="2" t="s">
        <v>63</v>
      </c>
      <c r="AD10" s="2" t="s">
        <v>86</v>
      </c>
      <c r="AE10" s="2" t="s">
        <v>88</v>
      </c>
      <c r="AF10" s="2" t="s">
        <v>90</v>
      </c>
      <c r="AG10" s="1">
        <v>45943</v>
      </c>
      <c r="AH10" s="1">
        <v>45983</v>
      </c>
      <c r="AI10" s="2" t="s">
        <v>94</v>
      </c>
      <c r="AJ10" s="2" t="s">
        <v>96</v>
      </c>
      <c r="AM10" s="2">
        <f t="shared" si="0"/>
        <v>2025</v>
      </c>
    </row>
    <row r="11" spans="1:39" x14ac:dyDescent="0.3">
      <c r="A11" s="2" t="s">
        <v>1</v>
      </c>
      <c r="B11" s="2" t="s">
        <v>3</v>
      </c>
      <c r="C11" s="2" t="s">
        <v>5</v>
      </c>
      <c r="D11" s="2" t="s">
        <v>7</v>
      </c>
      <c r="E11" s="2" t="s">
        <v>9</v>
      </c>
      <c r="F11" s="2" t="s">
        <v>20</v>
      </c>
      <c r="G11" s="2" t="s">
        <v>23</v>
      </c>
      <c r="H11" s="2" t="s">
        <v>34</v>
      </c>
      <c r="I11" s="2" t="s">
        <v>46</v>
      </c>
      <c r="J11" s="2" t="s">
        <v>58</v>
      </c>
      <c r="K11" s="3">
        <v>9.9</v>
      </c>
      <c r="L11" s="2">
        <v>1</v>
      </c>
      <c r="M11" s="2" t="s">
        <v>63</v>
      </c>
      <c r="O11" s="3">
        <v>9.9</v>
      </c>
      <c r="P11" s="3">
        <v>9.9</v>
      </c>
      <c r="Q11" s="2" t="s">
        <v>68</v>
      </c>
      <c r="R11" s="2">
        <v>0</v>
      </c>
      <c r="S11" s="2" t="s">
        <v>71</v>
      </c>
      <c r="T11" s="2" t="s">
        <v>71</v>
      </c>
      <c r="V11" s="2">
        <v>9</v>
      </c>
      <c r="W11" s="2" t="s">
        <v>76</v>
      </c>
      <c r="X11" s="2" t="s">
        <v>78</v>
      </c>
      <c r="Y11" s="2" t="s">
        <v>63</v>
      </c>
      <c r="Z11" s="2" t="s">
        <v>81</v>
      </c>
      <c r="AA11" s="2" t="s">
        <v>63</v>
      </c>
      <c r="AD11" s="2" t="s">
        <v>86</v>
      </c>
      <c r="AE11" s="2" t="s">
        <v>88</v>
      </c>
      <c r="AF11" s="2" t="s">
        <v>90</v>
      </c>
      <c r="AG11" s="1">
        <v>45943</v>
      </c>
      <c r="AH11" s="1">
        <v>45983</v>
      </c>
      <c r="AI11" s="2" t="s">
        <v>94</v>
      </c>
      <c r="AJ11" s="2" t="s">
        <v>96</v>
      </c>
      <c r="AM11" s="2">
        <f t="shared" si="0"/>
        <v>2025</v>
      </c>
    </row>
    <row r="12" spans="1:39" x14ac:dyDescent="0.3">
      <c r="A12" s="2" t="s">
        <v>1</v>
      </c>
      <c r="B12" s="2" t="s">
        <v>3</v>
      </c>
      <c r="C12" s="2" t="s">
        <v>5</v>
      </c>
      <c r="D12" s="2" t="s">
        <v>7</v>
      </c>
      <c r="E12" s="2" t="s">
        <v>9</v>
      </c>
      <c r="F12" s="2" t="s">
        <v>21</v>
      </c>
      <c r="G12" s="2" t="s">
        <v>23</v>
      </c>
      <c r="H12" s="2" t="s">
        <v>35</v>
      </c>
      <c r="I12" s="2" t="s">
        <v>47</v>
      </c>
      <c r="J12" s="2" t="s">
        <v>59</v>
      </c>
      <c r="K12" s="3">
        <v>57.6</v>
      </c>
      <c r="L12" s="2">
        <v>8</v>
      </c>
      <c r="M12" s="2" t="s">
        <v>63</v>
      </c>
      <c r="O12" s="3">
        <v>460.8</v>
      </c>
      <c r="P12" s="3">
        <v>460.8</v>
      </c>
      <c r="Q12" s="2" t="s">
        <v>68</v>
      </c>
      <c r="R12" s="2">
        <v>0</v>
      </c>
      <c r="S12" s="2" t="s">
        <v>71</v>
      </c>
      <c r="T12" s="2" t="s">
        <v>71</v>
      </c>
      <c r="V12" s="2">
        <v>9</v>
      </c>
      <c r="W12" s="2" t="s">
        <v>76</v>
      </c>
      <c r="X12" s="2" t="s">
        <v>78</v>
      </c>
      <c r="Y12" s="2" t="s">
        <v>63</v>
      </c>
      <c r="Z12" s="2" t="s">
        <v>81</v>
      </c>
      <c r="AA12" s="2" t="s">
        <v>63</v>
      </c>
      <c r="AD12" s="2" t="s">
        <v>86</v>
      </c>
      <c r="AE12" s="2" t="s">
        <v>88</v>
      </c>
      <c r="AF12" s="2" t="s">
        <v>90</v>
      </c>
      <c r="AG12" s="1">
        <v>45943</v>
      </c>
      <c r="AH12" s="1">
        <v>45983</v>
      </c>
      <c r="AI12" s="2" t="s">
        <v>94</v>
      </c>
      <c r="AJ12" s="2" t="s">
        <v>96</v>
      </c>
      <c r="AM12" s="2">
        <f t="shared" si="0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Kuhny</dc:creator>
  <cp:keywords/>
  <dc:description/>
  <cp:lastModifiedBy>Roland Kuhny</cp:lastModifiedBy>
  <dcterms:created xsi:type="dcterms:W3CDTF">2025-10-15T09:35:26Z</dcterms:created>
  <dcterms:modified xsi:type="dcterms:W3CDTF">2025-10-15T09:35:26Z</dcterms:modified>
  <cp:category/>
</cp:coreProperties>
</file>