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rolan\Downloads\"/>
    </mc:Choice>
  </mc:AlternateContent>
  <xr:revisionPtr revIDLastSave="0" documentId="13_ncr:1_{4115AEEA-2E76-42D7-B784-227DA4C7A151}" xr6:coauthVersionLast="47" xr6:coauthVersionMax="47" xr10:uidLastSave="{00000000-0000-0000-0000-000000000000}"/>
  <bookViews>
    <workbookView xWindow="-114" yWindow="-114" windowWidth="36727" windowHeight="20060" activeTab="3" xr2:uid="{00000000-000D-0000-FFFF-FFFF00000000}"/>
  </bookViews>
  <sheets>
    <sheet name="Rechnungsauswertung" sheetId="2" r:id="rId1"/>
    <sheet name="Produktauswertung" sheetId="3" r:id="rId2"/>
    <sheet name="Kundenauswertung" sheetId="4" r:id="rId3"/>
    <sheet name="Rohdaten" sheetId="1" r:id="rId4"/>
  </sheets>
  <definedNames>
    <definedName name="_xlnm._FilterDatabase" localSheetId="3" hidden="1">Rohdaten!$A$1:$AL$1</definedName>
  </definedNames>
  <calcPr calcId="191029"/>
  <pivotCaches>
    <pivotCache cacheId="10" r:id="rId5"/>
    <pivotCache cacheId="18" r:id="rId6"/>
    <pivotCache cacheId="2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" i="1" l="1"/>
  <c r="AM4" i="1"/>
  <c r="AM3" i="1"/>
  <c r="AM2" i="1"/>
</calcChain>
</file>

<file path=xl/sharedStrings.xml><?xml version="1.0" encoding="utf-8"?>
<sst xmlns="http://schemas.openxmlformats.org/spreadsheetml/2006/main" count="187" uniqueCount="93">
  <si>
    <t>Dokumentnummer</t>
  </si>
  <si>
    <t>RE-11738</t>
  </si>
  <si>
    <t>Dokumenttyp</t>
  </si>
  <si>
    <t>Rechnung</t>
  </si>
  <si>
    <t>Titel</t>
  </si>
  <si>
    <t/>
  </si>
  <si>
    <t>Schaer*Heinz*23.12.1940*m</t>
  </si>
  <si>
    <t>Projekt</t>
  </si>
  <si>
    <t>7601003000382</t>
  </si>
  <si>
    <t>Status</t>
  </si>
  <si>
    <t>Offen</t>
  </si>
  <si>
    <t>Positionsnummer</t>
  </si>
  <si>
    <t>1</t>
  </si>
  <si>
    <t>2</t>
  </si>
  <si>
    <t>3</t>
  </si>
  <si>
    <t>4</t>
  </si>
  <si>
    <t>Positionstyp</t>
  </si>
  <si>
    <t>Produkt</t>
  </si>
  <si>
    <t>Beschreibung</t>
  </si>
  <si>
    <t>Hotellerie.2025</t>
  </si>
  <si>
    <t>Pflege-Anteil Bewohnerin</t>
  </si>
  <si>
    <t>Pflegestufe 8 Produktcode: PF-8</t>
  </si>
  <si>
    <t>Kompr. Kurzzug Binden, 8x5 Produktcode: 17.30.01.02.1</t>
  </si>
  <si>
    <t>Kompr. Unterpolsterung Produktcode: 17.30.05.02.1</t>
  </si>
  <si>
    <t>Steril-Gaze-Kompresse 10x10 Produktcode: 35.01.01.03.1</t>
  </si>
  <si>
    <t>Produktcode</t>
  </si>
  <si>
    <t>PF-8</t>
  </si>
  <si>
    <t>17.30.01.02.1</t>
  </si>
  <si>
    <t>17.30.05.02.1</t>
  </si>
  <si>
    <t>35.01.01.03.1</t>
  </si>
  <si>
    <t>Produktname</t>
  </si>
  <si>
    <t>Zusatzleistungen Bewohnerin</t>
  </si>
  <si>
    <t>Pflegestufe 8</t>
  </si>
  <si>
    <t>Kompr. Kurzzug Binden, 8x5</t>
  </si>
  <si>
    <t>Kompr. Unterpolsterung</t>
  </si>
  <si>
    <t>Steril-Gaze-Kompresse 10x10</t>
  </si>
  <si>
    <t>Einzelpreis</t>
  </si>
  <si>
    <t>Menge</t>
  </si>
  <si>
    <t>Einheit</t>
  </si>
  <si>
    <t>Rabatt auf Position (%)</t>
  </si>
  <si>
    <t>Total auf Position Netto</t>
  </si>
  <si>
    <t>Total auf Position Brutto</t>
  </si>
  <si>
    <t>Mehrwertsteuer Einstellung</t>
  </si>
  <si>
    <t>Netto</t>
  </si>
  <si>
    <t>Mehrwertsteuersatz auf Position (%)</t>
  </si>
  <si>
    <t>Währung</t>
  </si>
  <si>
    <t>CHF</t>
  </si>
  <si>
    <t>Stammwährung</t>
  </si>
  <si>
    <t>Währungskurs in Stammwährung</t>
  </si>
  <si>
    <t>Kontaktnummer</t>
  </si>
  <si>
    <t>Kontakttyp</t>
  </si>
  <si>
    <t>Firma</t>
  </si>
  <si>
    <t>Kategorie</t>
  </si>
  <si>
    <t>Versicherer</t>
  </si>
  <si>
    <t>Branche</t>
  </si>
  <si>
    <t>Firma oder Nachname</t>
  </si>
  <si>
    <t>Dienst für Erwachsene Biel</t>
  </si>
  <si>
    <t>Dienst für Erwachsene, M. Lehnen</t>
  </si>
  <si>
    <t>Hopfensitz</t>
  </si>
  <si>
    <t>Lienhard</t>
  </si>
  <si>
    <t>Krieg</t>
  </si>
  <si>
    <t>Othenin</t>
  </si>
  <si>
    <t>Stadt Biel, EKS</t>
  </si>
  <si>
    <t>Dienst für Erwachsene , Stadt Biel</t>
  </si>
  <si>
    <t>Rubin</t>
  </si>
  <si>
    <t>Schenk</t>
  </si>
  <si>
    <t>Szente</t>
  </si>
  <si>
    <t>Sozialdienst Gemeinde Ipsach</t>
  </si>
  <si>
    <t>KPT Versicherung</t>
  </si>
  <si>
    <t>Vorname</t>
  </si>
  <si>
    <t>Zusatzkontakt Nachname</t>
  </si>
  <si>
    <t>Zusatzkontakt Vorname</t>
  </si>
  <si>
    <t>Adresse</t>
  </si>
  <si>
    <t>Postfach</t>
  </si>
  <si>
    <t>PLZ</t>
  </si>
  <si>
    <t>3001</t>
  </si>
  <si>
    <t>Ort</t>
  </si>
  <si>
    <t>Bern</t>
  </si>
  <si>
    <t>Datum</t>
  </si>
  <si>
    <t>Frist</t>
  </si>
  <si>
    <t>Ansprechpartner Nachname</t>
  </si>
  <si>
    <t>Kuhny</t>
  </si>
  <si>
    <t>Ansprechpartner Vorname</t>
  </si>
  <si>
    <t>Roland</t>
  </si>
  <si>
    <t>Verkäufer Nachname</t>
  </si>
  <si>
    <t>Verkäufer Vorname</t>
  </si>
  <si>
    <t>Jahr</t>
  </si>
  <si>
    <t>Summe</t>
  </si>
  <si>
    <t>Zeitraum</t>
  </si>
  <si>
    <t>2025</t>
  </si>
  <si>
    <t>Gesamtsumme</t>
  </si>
  <si>
    <t>Kontaktname</t>
  </si>
  <si>
    <t>(Alle)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</si>
</sst>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0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2" fillId="0" borderId="0" xfId="0" pivotButton="1" applyFont="1"/>
    <xf numFmtId="0" fontId="2" fillId="0" borderId="0" xfId="0" applyFont="1"/>
    <xf numFmtId="49" fontId="2" fillId="0" borderId="0" xfId="0" applyNumberFormat="1" applyFont="1"/>
    <xf numFmtId="4" fontId="2" fillId="0" borderId="0" xfId="0" applyNumberFormat="1" applyFont="1"/>
    <xf numFmtId="1" fontId="2" fillId="0" borderId="0" xfId="0" applyNumberFormat="1" applyFont="1" applyAlignment="1">
      <alignment horizontal="left"/>
    </xf>
    <xf numFmtId="4" fontId="2" fillId="0" borderId="0" xfId="0" pivotButton="1" applyNumberFormat="1" applyFont="1"/>
    <xf numFmtId="4" fontId="2" fillId="0" borderId="0" xfId="0" applyNumberFormat="1" applyFont="1" applyAlignment="1">
      <alignment horizontal="left"/>
    </xf>
  </cellXfs>
  <cellStyles count="1">
    <cellStyle name="Standard" xfId="0" builtinId="0"/>
  </cellStyles>
  <dxfs count="12">
    <dxf>
      <font>
        <sz val="12"/>
        <name val="Calibri"/>
      </font>
      <numFmt numFmtId="4" formatCode="#,##0.00"/>
    </dxf>
    <dxf>
      <font>
        <sz val="12"/>
        <name val="Calibri"/>
      </font>
      <numFmt numFmtId="4" formatCode="#,##0.00"/>
    </dxf>
    <dxf>
      <font>
        <sz val="12"/>
        <name val="Calibri"/>
      </font>
      <numFmt numFmtId="1" formatCode="0"/>
    </dxf>
    <dxf>
      <font>
        <sz val="12"/>
        <name val="Calibri"/>
      </font>
    </dxf>
    <dxf>
      <font>
        <sz val="12"/>
        <name val="Calibri"/>
      </font>
      <numFmt numFmtId="1" formatCode="0"/>
    </dxf>
    <dxf>
      <font>
        <sz val="12"/>
        <name val="Calibri"/>
      </font>
      <numFmt numFmtId="1" formatCode="0"/>
    </dxf>
    <dxf>
      <font>
        <sz val="12"/>
        <name val="Calibri"/>
      </font>
    </dxf>
    <dxf>
      <font>
        <sz val="12"/>
        <name val="Calibri"/>
      </font>
      <numFmt numFmtId="1" formatCode="0"/>
    </dxf>
    <dxf>
      <font>
        <sz val="12"/>
        <name val="Calibri"/>
      </font>
      <numFmt numFmtId="4" formatCode="#,##0.00"/>
    </dxf>
    <dxf>
      <font>
        <sz val="12"/>
        <name val="Calibri"/>
      </font>
      <numFmt numFmtId="4" formatCode="#,##0.00"/>
    </dxf>
    <dxf>
      <font>
        <b/>
      </font>
    </dxf>
    <dxf>
      <font>
        <color rgb="FFFFFFFF"/>
      </font>
      <fill>
        <patternFill>
          <bgColor rgb="FF006400"/>
        </patternFill>
      </fill>
    </dxf>
  </dxfs>
  <tableStyles count="1" defaultTableStyle="TableStyleMedium9" defaultPivotStyle="PivotStyleLight16">
    <tableStyle name="default" table="0" count="2" xr9:uid="{00000000-0011-0000-FFFF-FFFF00000000}">
      <tableStyleElement type="headerRow" dxfId="11"/>
      <tableStyleElement type="totalRow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oland Kuhny" refreshedDate="45871.776233101853" createdVersion="3" refreshedVersion="8" recordCount="40" xr:uid="{00000000-000A-0000-FFFF-FFFF03000000}">
  <cacheSource type="worksheet">
    <worksheetSource ref="A1:AM5" sheet="Rohdaten"/>
  </cacheSource>
  <cacheFields count="39">
    <cacheField name="Dokumentnummer" numFmtId="0">
      <sharedItems/>
    </cacheField>
    <cacheField name="Dokumenttyp" numFmtId="0">
      <sharedItems count="1">
        <s v="Rechnung"/>
      </sharedItems>
    </cacheField>
    <cacheField name="Titel" numFmtId="0">
      <sharedItems/>
    </cacheField>
    <cacheField name="Projekt" numFmtId="0">
      <sharedItems containsBlank="1"/>
    </cacheField>
    <cacheField name="Status" numFmtId="0">
      <sharedItems/>
    </cacheField>
    <cacheField name="Positionsnummer" numFmtId="0">
      <sharedItems/>
    </cacheField>
    <cacheField name="Positionstyp" numFmtId="0">
      <sharedItems/>
    </cacheField>
    <cacheField name="Beschreibung" numFmtId="0">
      <sharedItems/>
    </cacheField>
    <cacheField name="Produktcode" numFmtId="0">
      <sharedItems/>
    </cacheField>
    <cacheField name="Produktname" numFmtId="0">
      <sharedItems/>
    </cacheField>
    <cacheField name="Einzelpreis" numFmtId="4">
      <sharedItems containsSemiMixedTypes="0" containsString="0" containsNumber="1" minValue="0.22" maxValue="230"/>
    </cacheField>
    <cacheField name="Menge" numFmtId="0">
      <sharedItems containsSemiMixedTypes="0" containsString="0" containsNumber="1" containsInteger="1" minValue="1" maxValue="31"/>
    </cacheField>
    <cacheField name="Einheit" numFmtId="0">
      <sharedItems/>
    </cacheField>
    <cacheField name="Rabatt auf Position (%)" numFmtId="0">
      <sharedItems containsNonDate="0" containsString="0" containsBlank="1"/>
    </cacheField>
    <cacheField name="Total auf Position Netto" numFmtId="4">
      <sharedItems containsSemiMixedTypes="0" containsString="0" containsNumber="1" minValue="0.88" maxValue="5597.05"/>
    </cacheField>
    <cacheField name="Total auf Position Brutto" numFmtId="4">
      <sharedItems containsSemiMixedTypes="0" containsString="0" containsNumber="1" minValue="0.88" maxValue="5597.05"/>
    </cacheField>
    <cacheField name="Mehrwertsteuer Einstellung" numFmtId="0">
      <sharedItems/>
    </cacheField>
    <cacheField name="Mehrwertsteuersatz auf Position (%)" numFmtId="0">
      <sharedItems containsSemiMixedTypes="0" containsString="0" containsNumber="1" containsInteger="1" minValue="0" maxValue="0"/>
    </cacheField>
    <cacheField name="Währung" numFmtId="0">
      <sharedItems count="1">
        <s v="CHF"/>
      </sharedItems>
    </cacheField>
    <cacheField name="Stammwährung" numFmtId="0">
      <sharedItems/>
    </cacheField>
    <cacheField name="Währungskurs in Stammwährung" numFmtId="0">
      <sharedItems containsNonDate="0" containsString="0" containsBlank="1"/>
    </cacheField>
    <cacheField name="Kontaktnummer" numFmtId="0">
      <sharedItems containsSemiMixedTypes="0" containsString="0" containsNumber="1" containsInteger="1" minValue="12" maxValue="100152" count="13">
        <n v="1001"/>
        <n v="100027"/>
        <n v="100086"/>
        <n v="100152"/>
        <n v="106"/>
        <n v="100081"/>
        <n v="100101"/>
        <n v="100016"/>
        <n v="100150"/>
        <n v="100129"/>
        <n v="100113"/>
        <n v="100002"/>
        <n v="12"/>
      </sharedItems>
    </cacheField>
    <cacheField name="Kontakttyp" numFmtId="0">
      <sharedItems/>
    </cacheField>
    <cacheField name="Kategorie" numFmtId="0">
      <sharedItems/>
    </cacheField>
    <cacheField name="Branche" numFmtId="0">
      <sharedItems/>
    </cacheField>
    <cacheField name="Firma oder Nachname" numFmtId="0">
      <sharedItems count="13">
        <s v="Dienst für Erwachsene Biel"/>
        <s v="Dienst für Erwachsene, M. Lehnen"/>
        <s v="Hopfensitz"/>
        <s v="Lienhard"/>
        <s v="Krieg"/>
        <s v="Othenin"/>
        <s v="Stadt Biel, EKS"/>
        <s v="Dienst für Erwachsene , Stadt Biel"/>
        <s v="Rubin"/>
        <s v="Schenk"/>
        <s v="Szente"/>
        <s v="Sozialdienst Gemeinde Ipsach"/>
        <s v="KPT Versicherung"/>
      </sharedItems>
    </cacheField>
    <cacheField name="Vorname" numFmtId="0">
      <sharedItems/>
    </cacheField>
    <cacheField name="Zusatzkontakt Nachname" numFmtId="0">
      <sharedItems containsNonDate="0" containsString="0" containsBlank="1"/>
    </cacheField>
    <cacheField name="Zusatzkontakt Vorname" numFmtId="0">
      <sharedItems containsNonDate="0" containsString="0" containsBlank="1"/>
    </cacheField>
    <cacheField name="Adresse" numFmtId="0">
      <sharedItems/>
    </cacheField>
    <cacheField name="PLZ" numFmtId="0">
      <sharedItems/>
    </cacheField>
    <cacheField name="Ort" numFmtId="0">
      <sharedItems/>
    </cacheField>
    <cacheField name="Datum" numFmtId="14">
      <sharedItems containsSemiMixedTypes="0" containsNonDate="0" containsDate="1" containsString="0" minDate="2025-07-01T00:00:00" maxDate="2025-07-02T00:00:00"/>
    </cacheField>
    <cacheField name="Frist" numFmtId="14">
      <sharedItems containsSemiMixedTypes="0" containsNonDate="0" containsDate="1" containsString="0" minDate="2025-07-27T00:00:00" maxDate="2025-09-02T00:00:00"/>
    </cacheField>
    <cacheField name="Ansprechpartner Nachname" numFmtId="0">
      <sharedItems/>
    </cacheField>
    <cacheField name="Ansprechpartner Vorname" numFmtId="0">
      <sharedItems/>
    </cacheField>
    <cacheField name="Verkäufer Nachname" numFmtId="0">
      <sharedItems containsNonDate="0" containsString="0" containsBlank="1"/>
    </cacheField>
    <cacheField name="Verkäufer Vorname" numFmtId="0">
      <sharedItems containsNonDate="0" containsString="0" containsBlank="1"/>
    </cacheField>
    <cacheField name="Jahr" numFmtId="0">
      <sharedItems containsString="0" containsBlank="1" containsNumber="1" containsInteger="1" minValue="2025" maxValue="2025" count="2">
        <n v="2025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oland Kuhny" refreshedDate="45871.77623333333" createdVersion="3" refreshedVersion="8" recordCount="40" xr:uid="{00000000-000A-0000-FFFF-FFFF02000000}">
  <cacheSource type="worksheet">
    <worksheetSource ref="A1:AM5" sheet="Rohdaten"/>
  </cacheSource>
  <cacheFields count="39">
    <cacheField name="Dokumentnummer" numFmtId="0">
      <sharedItems/>
    </cacheField>
    <cacheField name="Dokumenttyp" numFmtId="0">
      <sharedItems count="1">
        <s v="Rechnung"/>
      </sharedItems>
    </cacheField>
    <cacheField name="Titel" numFmtId="0">
      <sharedItems/>
    </cacheField>
    <cacheField name="Projekt" numFmtId="0">
      <sharedItems containsBlank="1"/>
    </cacheField>
    <cacheField name="Status" numFmtId="0">
      <sharedItems/>
    </cacheField>
    <cacheField name="Positionsnummer" numFmtId="0">
      <sharedItems/>
    </cacheField>
    <cacheField name="Positionstyp" numFmtId="0">
      <sharedItems count="1">
        <s v="Produkt"/>
      </sharedItems>
    </cacheField>
    <cacheField name="Beschreibung" numFmtId="0">
      <sharedItems/>
    </cacheField>
    <cacheField name="Produktcode" numFmtId="0">
      <sharedItems/>
    </cacheField>
    <cacheField name="Produktname" numFmtId="0">
      <sharedItems count="7">
        <s v="Pflege-Anteil Bewohnerin"/>
        <s v="Hotellerie.2025"/>
        <s v="Zusatzleistungen Bewohnerin"/>
        <s v="Pflegestufe 8"/>
        <s v="Kompr. Kurzzug Binden, 8x5"/>
        <s v="Kompr. Unterpolsterung"/>
        <s v="Steril-Gaze-Kompresse 10x10"/>
      </sharedItems>
    </cacheField>
    <cacheField name="Einzelpreis" numFmtId="4">
      <sharedItems containsSemiMixedTypes="0" containsString="0" containsNumber="1" minValue="0.22" maxValue="230"/>
    </cacheField>
    <cacheField name="Menge" numFmtId="0">
      <sharedItems containsSemiMixedTypes="0" containsString="0" containsNumber="1" containsInteger="1" minValue="1" maxValue="31"/>
    </cacheField>
    <cacheField name="Einheit" numFmtId="0">
      <sharedItems/>
    </cacheField>
    <cacheField name="Rabatt auf Position (%)" numFmtId="0">
      <sharedItems containsNonDate="0" containsString="0" containsBlank="1"/>
    </cacheField>
    <cacheField name="Total auf Position Netto" numFmtId="4">
      <sharedItems containsSemiMixedTypes="0" containsString="0" containsNumber="1" minValue="0.88" maxValue="5597.05"/>
    </cacheField>
    <cacheField name="Total auf Position Brutto" numFmtId="4">
      <sharedItems containsSemiMixedTypes="0" containsString="0" containsNumber="1" minValue="0.88" maxValue="5597.05"/>
    </cacheField>
    <cacheField name="Mehrwertsteuer Einstellung" numFmtId="0">
      <sharedItems/>
    </cacheField>
    <cacheField name="Mehrwertsteuersatz auf Position (%)" numFmtId="0">
      <sharedItems containsSemiMixedTypes="0" containsString="0" containsNumber="1" containsInteger="1" minValue="0" maxValue="0"/>
    </cacheField>
    <cacheField name="Währung" numFmtId="0">
      <sharedItems count="1">
        <s v="CHF"/>
      </sharedItems>
    </cacheField>
    <cacheField name="Stammwährung" numFmtId="0">
      <sharedItems/>
    </cacheField>
    <cacheField name="Währungskurs in Stammwährung" numFmtId="0">
      <sharedItems containsNonDate="0" containsString="0" containsBlank="1"/>
    </cacheField>
    <cacheField name="Kontaktnummer" numFmtId="0">
      <sharedItems containsSemiMixedTypes="0" containsString="0" containsNumber="1" containsInteger="1" minValue="12" maxValue="100152"/>
    </cacheField>
    <cacheField name="Kontakttyp" numFmtId="0">
      <sharedItems/>
    </cacheField>
    <cacheField name="Kategorie" numFmtId="0">
      <sharedItems/>
    </cacheField>
    <cacheField name="Branche" numFmtId="0">
      <sharedItems/>
    </cacheField>
    <cacheField name="Firma oder Nachname" numFmtId="0">
      <sharedItems/>
    </cacheField>
    <cacheField name="Vorname" numFmtId="0">
      <sharedItems/>
    </cacheField>
    <cacheField name="Zusatzkontakt Nachname" numFmtId="0">
      <sharedItems containsNonDate="0" containsString="0" containsBlank="1"/>
    </cacheField>
    <cacheField name="Zusatzkontakt Vorname" numFmtId="0">
      <sharedItems containsNonDate="0" containsString="0" containsBlank="1"/>
    </cacheField>
    <cacheField name="Adresse" numFmtId="0">
      <sharedItems/>
    </cacheField>
    <cacheField name="PLZ" numFmtId="0">
      <sharedItems/>
    </cacheField>
    <cacheField name="Ort" numFmtId="0">
      <sharedItems/>
    </cacheField>
    <cacheField name="Datum" numFmtId="14">
      <sharedItems containsSemiMixedTypes="0" containsNonDate="0" containsDate="1" containsString="0" minDate="2025-07-01T00:00:00" maxDate="2025-07-02T00:00:00"/>
    </cacheField>
    <cacheField name="Frist" numFmtId="14">
      <sharedItems containsSemiMixedTypes="0" containsNonDate="0" containsDate="1" containsString="0" minDate="2025-07-27T00:00:00" maxDate="2025-09-02T00:00:00"/>
    </cacheField>
    <cacheField name="Ansprechpartner Nachname" numFmtId="0">
      <sharedItems/>
    </cacheField>
    <cacheField name="Ansprechpartner Vorname" numFmtId="0">
      <sharedItems/>
    </cacheField>
    <cacheField name="Verkäufer Nachname" numFmtId="0">
      <sharedItems containsNonDate="0" containsString="0" containsBlank="1"/>
    </cacheField>
    <cacheField name="Verkäufer Vorname" numFmtId="0">
      <sharedItems containsNonDate="0" containsString="0" containsBlank="1"/>
    </cacheField>
    <cacheField name="Jahr" numFmtId="0">
      <sharedItems containsString="0" containsBlank="1" containsNumber="1" containsInteger="1" minValue="2025" maxValue="2025" count="2">
        <n v="2025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oland Kuhny" refreshedDate="45871.776233449076" createdVersion="3" refreshedVersion="8" recordCount="40" xr:uid="{00000000-000A-0000-FFFF-FFFF01000000}">
  <cacheSource type="worksheet">
    <worksheetSource ref="A1:AM5" sheet="Rohdaten"/>
  </cacheSource>
  <cacheFields count="41">
    <cacheField name="Dokumentnummer" numFmtId="0">
      <sharedItems count="13">
        <s v="RE-11720"/>
        <s v="RE-11721"/>
        <s v="RE-11722"/>
        <s v="RE-11723"/>
        <s v="RE-11724"/>
        <s v="RE-11725"/>
        <s v="RE-11726"/>
        <s v="RE-11727"/>
        <s v="RE-11728"/>
        <s v="RE-11729"/>
        <s v="RE-11730"/>
        <s v="RE-11733"/>
        <s v="RE-11738"/>
      </sharedItems>
    </cacheField>
    <cacheField name="Dokumenttyp" numFmtId="0">
      <sharedItems count="1">
        <s v="Rechnung"/>
      </sharedItems>
    </cacheField>
    <cacheField name="Titel" numFmtId="0">
      <sharedItems/>
    </cacheField>
    <cacheField name="Projekt" numFmtId="0">
      <sharedItems containsBlank="1"/>
    </cacheField>
    <cacheField name="Status" numFmtId="0">
      <sharedItems count="2">
        <s v="Bezahlt"/>
        <s v="Offen"/>
      </sharedItems>
    </cacheField>
    <cacheField name="Positionsnummer" numFmtId="0">
      <sharedItems/>
    </cacheField>
    <cacheField name="Positionstyp" numFmtId="0">
      <sharedItems/>
    </cacheField>
    <cacheField name="Beschreibung" numFmtId="0">
      <sharedItems/>
    </cacheField>
    <cacheField name="Produktcode" numFmtId="0">
      <sharedItems/>
    </cacheField>
    <cacheField name="Produktname" numFmtId="0">
      <sharedItems/>
    </cacheField>
    <cacheField name="Einzelpreis" numFmtId="4">
      <sharedItems containsSemiMixedTypes="0" containsString="0" containsNumber="1" minValue="0.22" maxValue="230"/>
    </cacheField>
    <cacheField name="Menge" numFmtId="0">
      <sharedItems containsSemiMixedTypes="0" containsString="0" containsNumber="1" containsInteger="1" minValue="1" maxValue="31"/>
    </cacheField>
    <cacheField name="Einheit" numFmtId="0">
      <sharedItems/>
    </cacheField>
    <cacheField name="Rabatt auf Position (%)" numFmtId="0">
      <sharedItems containsNonDate="0" containsString="0" containsBlank="1"/>
    </cacheField>
    <cacheField name="Total auf Position Netto" numFmtId="4">
      <sharedItems containsSemiMixedTypes="0" containsString="0" containsNumber="1" minValue="0.88" maxValue="5597.05"/>
    </cacheField>
    <cacheField name="Total auf Position Brutto" numFmtId="4">
      <sharedItems containsSemiMixedTypes="0" containsString="0" containsNumber="1" minValue="0.88" maxValue="5597.05"/>
    </cacheField>
    <cacheField name="Mehrwertsteuer Einstellung" numFmtId="0">
      <sharedItems/>
    </cacheField>
    <cacheField name="Mehrwertsteuersatz auf Position (%)" numFmtId="0">
      <sharedItems containsSemiMixedTypes="0" containsString="0" containsNumber="1" containsInteger="1" minValue="0" maxValue="0"/>
    </cacheField>
    <cacheField name="Währung" numFmtId="0">
      <sharedItems count="1">
        <s v="CHF"/>
      </sharedItems>
    </cacheField>
    <cacheField name="Stammwährung" numFmtId="0">
      <sharedItems/>
    </cacheField>
    <cacheField name="Währungskurs in Stammwährung" numFmtId="0">
      <sharedItems containsNonDate="0" containsString="0" containsBlank="1"/>
    </cacheField>
    <cacheField name="Kontaktnummer" numFmtId="0">
      <sharedItems containsSemiMixedTypes="0" containsString="0" containsNumber="1" containsInteger="1" minValue="12" maxValue="100152"/>
    </cacheField>
    <cacheField name="Kontakttyp" numFmtId="0">
      <sharedItems/>
    </cacheField>
    <cacheField name="Kategorie" numFmtId="0">
      <sharedItems/>
    </cacheField>
    <cacheField name="Branche" numFmtId="0">
      <sharedItems/>
    </cacheField>
    <cacheField name="Firma oder Nachname" numFmtId="0">
      <sharedItems/>
    </cacheField>
    <cacheField name="Vorname" numFmtId="0">
      <sharedItems/>
    </cacheField>
    <cacheField name="Zusatzkontakt Nachname" numFmtId="0">
      <sharedItems containsNonDate="0" containsString="0" containsBlank="1"/>
    </cacheField>
    <cacheField name="Zusatzkontakt Vorname" numFmtId="0">
      <sharedItems containsNonDate="0" containsString="0" containsBlank="1"/>
    </cacheField>
    <cacheField name="Adresse" numFmtId="0">
      <sharedItems/>
    </cacheField>
    <cacheField name="PLZ" numFmtId="0">
      <sharedItems/>
    </cacheField>
    <cacheField name="Ort" numFmtId="0">
      <sharedItems/>
    </cacheField>
    <cacheField name="Datum" numFmtId="14">
      <sharedItems containsSemiMixedTypes="0" containsNonDate="0" containsDate="1" containsString="0" minDate="2025-07-01T00:00:00" maxDate="2025-07-02T00:00:00" count="1">
        <d v="2025-07-01T00:00:00"/>
      </sharedItems>
      <fieldGroup par="40" base="32">
        <rangePr autoStart="0" autoEnd="0" groupBy="months" startDate="1990-01-01T00:00:00" endDate="2100-12-31T00:00:00"/>
        <groupItems count="14">
          <s v="&lt;01.01.1990"/>
          <s v="Jan"/>
          <s v="Feb"/>
          <s v="Mär"/>
          <s v="Apr"/>
          <s v="Mai"/>
          <s v="Jun"/>
          <s v="Jul"/>
          <s v="Aug"/>
          <s v="Sep"/>
          <s v="Okt"/>
          <s v="Nov"/>
          <s v="Dez"/>
          <s v="&gt;31.12.2100"/>
        </groupItems>
      </fieldGroup>
    </cacheField>
    <cacheField name="Frist" numFmtId="14">
      <sharedItems containsSemiMixedTypes="0" containsNonDate="0" containsDate="1" containsString="0" minDate="2025-07-27T00:00:00" maxDate="2025-09-02T00:00:00"/>
    </cacheField>
    <cacheField name="Ansprechpartner Nachname" numFmtId="0">
      <sharedItems/>
    </cacheField>
    <cacheField name="Ansprechpartner Vorname" numFmtId="0">
      <sharedItems/>
    </cacheField>
    <cacheField name="Verkäufer Nachname" numFmtId="0">
      <sharedItems containsNonDate="0" containsString="0" containsBlank="1"/>
    </cacheField>
    <cacheField name="Verkäufer Vorname" numFmtId="0">
      <sharedItems containsNonDate="0" containsString="0" containsBlank="1"/>
    </cacheField>
    <cacheField name="Jahr" numFmtId="0">
      <sharedItems containsSemiMixedTypes="0" containsString="0" containsNumber="1" containsInteger="1" minValue="2025" maxValue="2025"/>
    </cacheField>
    <cacheField name="Quarters" numFmtId="0" databaseField="0">
      <fieldGroup base="32">
        <rangePr groupBy="quarters" startDate="2025-07-01T00:00:00" endDate="2025-07-02T00:00:00"/>
        <groupItems count="6">
          <s v="&lt;01.07.2025"/>
          <s v="Qrtl1"/>
          <s v="Qrtl2"/>
          <s v="Qrtl3"/>
          <s v="Qrtl4"/>
          <s v="&gt;02.07.2025"/>
        </groupItems>
      </fieldGroup>
    </cacheField>
    <cacheField name="Years" numFmtId="0" databaseField="0">
      <fieldGroup base="32">
        <rangePr groupBy="years" startDate="2025-07-01T00:00:00" endDate="2025-07-02T00:00:00"/>
        <groupItems count="3">
          <s v="&lt;01.07.2025"/>
          <s v="2025"/>
          <s v="&gt;02.07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s v="RE-11720"/>
    <x v="0"/>
    <s v="Breuleux Vera, 30.7.1939"/>
    <m/>
    <s v="Bezahlt"/>
    <s v="1"/>
    <s v="Produkt"/>
    <s v="Pflege-Anteil BewohnerIn"/>
    <s v=""/>
    <s v="Pflege-Anteil Bewohnerin"/>
    <n v="23"/>
    <n v="31"/>
    <s v=""/>
    <m/>
    <n v="713"/>
    <n v="713"/>
    <s v="Netto"/>
    <n v="0"/>
    <x v="0"/>
    <s v="CHF"/>
    <m/>
    <x v="0"/>
    <s v="Firma"/>
    <s v="Angehörige"/>
    <s v=""/>
    <x v="0"/>
    <s v=""/>
    <m/>
    <m/>
    <s v="Postfach 1120"/>
    <s v="2501"/>
    <s v="Biel"/>
    <d v="2025-07-01T00:00:00"/>
    <d v="2025-07-27T00:00:00"/>
    <s v="Kuhny"/>
    <s v="Roland"/>
    <m/>
    <m/>
    <x v="0"/>
  </r>
  <r>
    <s v="RE-11720"/>
    <x v="0"/>
    <s v="Breuleux Vera, 30.7.1939"/>
    <m/>
    <s v="Bezahlt"/>
    <s v="2"/>
    <s v="Produkt"/>
    <s v="Hotellerie.2025"/>
    <s v=""/>
    <s v="Hotellerie.2025"/>
    <n v="180.55"/>
    <n v="31"/>
    <s v=""/>
    <m/>
    <n v="5597.05"/>
    <n v="5597.05"/>
    <s v="Netto"/>
    <n v="0"/>
    <x v="0"/>
    <s v="CHF"/>
    <m/>
    <x v="0"/>
    <s v="Firma"/>
    <s v="Angehörige"/>
    <s v=""/>
    <x v="0"/>
    <s v=""/>
    <m/>
    <m/>
    <s v="Postfach 1120"/>
    <s v="2501"/>
    <s v="Biel"/>
    <d v="2025-07-01T00:00:00"/>
    <d v="2025-07-27T00:00:00"/>
    <s v="Kuhny"/>
    <s v="Roland"/>
    <m/>
    <m/>
    <x v="0"/>
  </r>
  <r>
    <s v="RE-11720"/>
    <x v="0"/>
    <s v="Breuleux Vera, 30.7.1939"/>
    <m/>
    <s v="Bezahlt"/>
    <s v="3"/>
    <s v="Produkt"/>
    <s v="Zusatzleistungen Zusatzleistungen gemäss Beilage; nicht im Tagespreis enthalten"/>
    <s v=""/>
    <s v="Zusatzleistungen Bewohnerin"/>
    <n v="175"/>
    <n v="1"/>
    <s v=""/>
    <m/>
    <n v="175"/>
    <n v="175"/>
    <s v="Netto"/>
    <n v="0"/>
    <x v="0"/>
    <s v="CHF"/>
    <m/>
    <x v="0"/>
    <s v="Firma"/>
    <s v="Angehörige"/>
    <s v=""/>
    <x v="0"/>
    <s v=""/>
    <m/>
    <m/>
    <s v="Postfach 1120"/>
    <s v="2501"/>
    <s v="Biel"/>
    <d v="2025-07-01T00:00:00"/>
    <d v="2025-07-27T00:00:00"/>
    <s v="Kuhny"/>
    <s v="Roland"/>
    <m/>
    <m/>
    <x v="0"/>
  </r>
  <r>
    <s v="RE-11721"/>
    <x v="0"/>
    <s v="Graf Sylvia, 20.5.1955"/>
    <m/>
    <s v="Bezahlt"/>
    <s v="1"/>
    <s v="Produkt"/>
    <s v="Pflege-Anteil BewohnerIn"/>
    <s v=""/>
    <s v="Pflege-Anteil Bewohnerin"/>
    <n v="23"/>
    <n v="31"/>
    <s v=""/>
    <m/>
    <n v="713"/>
    <n v="713"/>
    <s v="Netto"/>
    <n v="0"/>
    <x v="0"/>
    <s v="CHF"/>
    <m/>
    <x v="1"/>
    <s v="Firma"/>
    <s v="Angehörige"/>
    <s v=""/>
    <x v="1"/>
    <s v=""/>
    <m/>
    <m/>
    <s v="Postfach 1120"/>
    <s v="2501"/>
    <s v="Biel"/>
    <d v="2025-07-01T00:00:00"/>
    <d v="2025-07-28T00:00:00"/>
    <s v="Kuhny"/>
    <s v="Roland"/>
    <m/>
    <m/>
    <x v="0"/>
  </r>
  <r>
    <s v="RE-11721"/>
    <x v="0"/>
    <s v="Graf Sylvia, 20.5.1955"/>
    <m/>
    <s v="Bezahlt"/>
    <s v="2"/>
    <s v="Produkt"/>
    <s v="Hotellerie.2025"/>
    <s v=""/>
    <s v="Hotellerie.2025"/>
    <n v="180.55"/>
    <n v="31"/>
    <s v=""/>
    <m/>
    <n v="5597.05"/>
    <n v="5597.05"/>
    <s v="Netto"/>
    <n v="0"/>
    <x v="0"/>
    <s v="CHF"/>
    <m/>
    <x v="1"/>
    <s v="Firma"/>
    <s v="Angehörige"/>
    <s v=""/>
    <x v="1"/>
    <s v=""/>
    <m/>
    <m/>
    <s v="Postfach 1120"/>
    <s v="2501"/>
    <s v="Biel"/>
    <d v="2025-07-01T00:00:00"/>
    <d v="2025-07-28T00:00:00"/>
    <s v="Kuhny"/>
    <s v="Roland"/>
    <m/>
    <m/>
    <x v="0"/>
  </r>
  <r>
    <s v="RE-11721"/>
    <x v="0"/>
    <s v="Graf Sylvia, 20.5.1955"/>
    <m/>
    <s v="Bezahlt"/>
    <s v="3"/>
    <s v="Produkt"/>
    <s v="Zusatzleistungen Bewohnerin Gemäss Beilage"/>
    <s v=""/>
    <s v="Zusatzleistungen Bewohnerin"/>
    <n v="226.2"/>
    <n v="1"/>
    <s v=""/>
    <m/>
    <n v="226.2"/>
    <n v="226.2"/>
    <s v="Netto"/>
    <n v="0"/>
    <x v="0"/>
    <s v="CHF"/>
    <m/>
    <x v="1"/>
    <s v="Firma"/>
    <s v="Angehörige"/>
    <s v=""/>
    <x v="1"/>
    <s v=""/>
    <m/>
    <m/>
    <s v="Postfach 1120"/>
    <s v="2501"/>
    <s v="Biel"/>
    <d v="2025-07-01T00:00:00"/>
    <d v="2025-07-28T00:00:00"/>
    <s v="Kuhny"/>
    <s v="Roland"/>
    <m/>
    <m/>
    <x v="0"/>
  </r>
  <r>
    <s v="RE-11722"/>
    <x v="0"/>
    <s v="Maria Hopfensitz"/>
    <m/>
    <s v="Offen"/>
    <s v="1"/>
    <s v="Produkt"/>
    <s v="Pflege-Anteil Bewohner:in"/>
    <s v=""/>
    <s v="Pflege-Anteil Bewohnerin"/>
    <n v="23"/>
    <n v="31"/>
    <s v=""/>
    <m/>
    <n v="713"/>
    <n v="713"/>
    <s v="Netto"/>
    <n v="0"/>
    <x v="0"/>
    <s v="CHF"/>
    <m/>
    <x v="2"/>
    <s v="Privat"/>
    <s v="Patienten"/>
    <s v=""/>
    <x v="2"/>
    <s v="Maria"/>
    <m/>
    <m/>
    <s v="Klebestrasse 9"/>
    <s v="8041"/>
    <s v="Zürich"/>
    <d v="2025-07-01T00:00:00"/>
    <d v="2025-07-30T00:00:00"/>
    <s v="Kuhny"/>
    <s v="Roland"/>
    <m/>
    <m/>
    <x v="0"/>
  </r>
  <r>
    <s v="RE-11722"/>
    <x v="0"/>
    <s v="Maria Hopfensitz"/>
    <m/>
    <s v="Offen"/>
    <s v="2"/>
    <s v="Produkt"/>
    <s v="Hotellerie.2025"/>
    <s v=""/>
    <s v="Hotellerie.2025"/>
    <n v="180.55"/>
    <n v="31"/>
    <s v=""/>
    <m/>
    <n v="5597.05"/>
    <n v="5597.05"/>
    <s v="Netto"/>
    <n v="0"/>
    <x v="0"/>
    <s v="CHF"/>
    <m/>
    <x v="2"/>
    <s v="Privat"/>
    <s v="Patienten"/>
    <s v=""/>
    <x v="2"/>
    <s v="Maria"/>
    <m/>
    <m/>
    <s v="Klebestrasse 9"/>
    <s v="8041"/>
    <s v="Zürich"/>
    <d v="2025-07-01T00:00:00"/>
    <d v="2025-07-30T00:00:00"/>
    <s v="Kuhny"/>
    <s v="Roland"/>
    <m/>
    <m/>
    <x v="0"/>
  </r>
  <r>
    <s v="RE-11722"/>
    <x v="0"/>
    <s v="Maria Hopfensitz"/>
    <m/>
    <s v="Offen"/>
    <s v="3"/>
    <s v="Produkt"/>
    <s v="Zusatzleistungen BW Depot-Teilzahlung: 150.00 TV-Anschluss: 20.00 Coiffeur 29.6.25: 60.00"/>
    <s v=""/>
    <s v="Zusatzleistungen Bewohnerin"/>
    <n v="230"/>
    <n v="1"/>
    <s v=""/>
    <m/>
    <n v="230"/>
    <n v="230"/>
    <s v="Netto"/>
    <n v="0"/>
    <x v="0"/>
    <s v="CHF"/>
    <m/>
    <x v="2"/>
    <s v="Privat"/>
    <s v="Patienten"/>
    <s v=""/>
    <x v="2"/>
    <s v="Maria"/>
    <m/>
    <m/>
    <s v="Klebestrasse 9"/>
    <s v="8041"/>
    <s v="Zürich"/>
    <d v="2025-07-01T00:00:00"/>
    <d v="2025-07-30T00:00:00"/>
    <s v="Kuhny"/>
    <s v="Roland"/>
    <m/>
    <m/>
    <x v="0"/>
  </r>
  <r>
    <s v="RE-11723"/>
    <x v="0"/>
    <s v=""/>
    <m/>
    <s v="Bezahlt"/>
    <s v="1"/>
    <s v="Produkt"/>
    <s v="Hotellerie.2025"/>
    <s v=""/>
    <s v="Hotellerie.2025"/>
    <n v="180.55"/>
    <n v="31"/>
    <s v=""/>
    <m/>
    <n v="5597.05"/>
    <n v="5597.05"/>
    <s v="Netto"/>
    <n v="0"/>
    <x v="0"/>
    <s v="CHF"/>
    <m/>
    <x v="3"/>
    <s v="Privat"/>
    <s v="Patienten"/>
    <s v=""/>
    <x v="3"/>
    <s v="Elisabeth"/>
    <m/>
    <m/>
    <s v="Berghausweg 15"/>
    <s v="2502"/>
    <s v="Biel"/>
    <d v="2025-07-01T00:00:00"/>
    <d v="2025-07-30T00:00:00"/>
    <s v="Kuhny"/>
    <s v="Roland"/>
    <m/>
    <m/>
    <x v="0"/>
  </r>
  <r>
    <s v="RE-11723"/>
    <x v="0"/>
    <s v=""/>
    <m/>
    <s v="Bezahlt"/>
    <s v="2"/>
    <s v="Produkt"/>
    <s v="Pflege-Anteil BewohnerIn"/>
    <s v=""/>
    <s v="Pflege-Anteil Bewohnerin"/>
    <n v="23"/>
    <n v="31"/>
    <s v=""/>
    <m/>
    <n v="713"/>
    <n v="713"/>
    <s v="Netto"/>
    <n v="0"/>
    <x v="0"/>
    <s v="CHF"/>
    <m/>
    <x v="3"/>
    <s v="Privat"/>
    <s v="Patienten"/>
    <s v=""/>
    <x v="3"/>
    <s v="Elisabeth"/>
    <m/>
    <m/>
    <s v="Berghausweg 15"/>
    <s v="2502"/>
    <s v="Biel"/>
    <d v="2025-07-01T00:00:00"/>
    <d v="2025-07-30T00:00:00"/>
    <s v="Kuhny"/>
    <s v="Roland"/>
    <m/>
    <m/>
    <x v="0"/>
  </r>
  <r>
    <s v="RE-11723"/>
    <x v="0"/>
    <s v=""/>
    <m/>
    <s v="Bezahlt"/>
    <s v="3"/>
    <s v="Produkt"/>
    <s v="Zusatzleistungen Bewohnerin TV-Anschluss: CHF 20.00/Monat TV-Miete: CHF 15.00/Monat Papier-Rechnung: CHF 2.50 Coiffeur 29.6.25: CHF 60.00"/>
    <s v=""/>
    <s v="Zusatzleistungen Bewohnerin"/>
    <n v="97.5"/>
    <n v="1"/>
    <s v=""/>
    <m/>
    <n v="97.5"/>
    <n v="97.5"/>
    <s v="Netto"/>
    <n v="0"/>
    <x v="0"/>
    <s v="CHF"/>
    <m/>
    <x v="3"/>
    <s v="Privat"/>
    <s v="Patienten"/>
    <s v=""/>
    <x v="3"/>
    <s v="Elisabeth"/>
    <m/>
    <m/>
    <s v="Berghausweg 15"/>
    <s v="2502"/>
    <s v="Biel"/>
    <d v="2025-07-01T00:00:00"/>
    <d v="2025-07-30T00:00:00"/>
    <s v="Kuhny"/>
    <s v="Roland"/>
    <m/>
    <m/>
    <x v="0"/>
  </r>
  <r>
    <s v="RE-11724"/>
    <x v="0"/>
    <s v="Martin Krieg"/>
    <m/>
    <s v="Bezahlt"/>
    <s v="1"/>
    <s v="Produkt"/>
    <s v="Pflege-Anteil Bewohner:in"/>
    <s v=""/>
    <s v="Pflege-Anteil Bewohnerin"/>
    <n v="23"/>
    <n v="31"/>
    <s v=""/>
    <m/>
    <n v="713"/>
    <n v="713"/>
    <s v="Netto"/>
    <n v="0"/>
    <x v="0"/>
    <s v="CHF"/>
    <m/>
    <x v="4"/>
    <s v="Privat"/>
    <s v="Patienten"/>
    <s v=""/>
    <x v="4"/>
    <s v="Martin"/>
    <m/>
    <m/>
    <s v="aamina Pflegewohnungen"/>
    <s v="2562"/>
    <s v="Port"/>
    <d v="2025-07-01T00:00:00"/>
    <d v="2025-07-28T00:00:00"/>
    <s v="Kuhny"/>
    <s v="Roland"/>
    <m/>
    <m/>
    <x v="0"/>
  </r>
  <r>
    <s v="RE-11724"/>
    <x v="0"/>
    <s v="Martin Krieg"/>
    <m/>
    <s v="Bezahlt"/>
    <s v="2"/>
    <s v="Produkt"/>
    <s v="Hotellerie.2025"/>
    <s v=""/>
    <s v="Hotellerie.2025"/>
    <n v="180.55"/>
    <n v="31"/>
    <s v=""/>
    <m/>
    <n v="5597.05"/>
    <n v="5597.05"/>
    <s v="Netto"/>
    <n v="0"/>
    <x v="0"/>
    <s v="CHF"/>
    <m/>
    <x v="4"/>
    <s v="Privat"/>
    <s v="Patienten"/>
    <s v=""/>
    <x v="4"/>
    <s v="Martin"/>
    <m/>
    <m/>
    <s v="aamina Pflegewohnungen"/>
    <s v="2562"/>
    <s v="Port"/>
    <d v="2025-07-01T00:00:00"/>
    <d v="2025-07-28T00:00:00"/>
    <s v="Kuhny"/>
    <s v="Roland"/>
    <m/>
    <m/>
    <x v="0"/>
  </r>
  <r>
    <s v="RE-11724"/>
    <x v="0"/>
    <s v="Martin Krieg"/>
    <m/>
    <s v="Bezahlt"/>
    <s v="3"/>
    <s v="Produkt"/>
    <s v="Zusatzleistungen BW Zusatzleistungen gemäss Beilage; nicht im Tagespreis enthalten"/>
    <s v=""/>
    <s v="Zusatzleistungen Bewohnerin"/>
    <n v="97.5"/>
    <n v="1"/>
    <s v=""/>
    <m/>
    <n v="97.5"/>
    <n v="97.5"/>
    <s v="Netto"/>
    <n v="0"/>
    <x v="0"/>
    <s v="CHF"/>
    <m/>
    <x v="4"/>
    <s v="Privat"/>
    <s v="Patienten"/>
    <s v=""/>
    <x v="4"/>
    <s v="Martin"/>
    <m/>
    <m/>
    <s v="aamina Pflegewohnungen"/>
    <s v="2562"/>
    <s v="Port"/>
    <d v="2025-07-01T00:00:00"/>
    <d v="2025-07-28T00:00:00"/>
    <s v="Kuhny"/>
    <s v="Roland"/>
    <m/>
    <m/>
    <x v="0"/>
  </r>
  <r>
    <s v="RE-11725"/>
    <x v="0"/>
    <s v="M. Othenin"/>
    <m/>
    <s v="Bezahlt"/>
    <s v="1"/>
    <s v="Produkt"/>
    <s v="Pflege-Anteil Bewohner:in"/>
    <s v=""/>
    <s v="Pflege-Anteil Bewohnerin"/>
    <n v="23"/>
    <n v="31"/>
    <s v=""/>
    <m/>
    <n v="713"/>
    <n v="713"/>
    <s v="Netto"/>
    <n v="0"/>
    <x v="0"/>
    <s v="CHF"/>
    <m/>
    <x v="5"/>
    <s v="Privat"/>
    <s v="Patienten"/>
    <s v=""/>
    <x v="5"/>
    <s v="Marianne"/>
    <m/>
    <m/>
    <s v="Ch. des Narcisses 21"/>
    <s v="2504"/>
    <s v="Bienne"/>
    <d v="2025-07-01T00:00:00"/>
    <d v="2025-07-30T00:00:00"/>
    <s v="Kuhny"/>
    <s v="Roland"/>
    <m/>
    <m/>
    <x v="0"/>
  </r>
  <r>
    <s v="RE-11725"/>
    <x v="0"/>
    <s v="M. Othenin"/>
    <m/>
    <s v="Bezahlt"/>
    <s v="2"/>
    <s v="Produkt"/>
    <s v="Hotellerie.2025"/>
    <s v=""/>
    <s v="Hotellerie.2025"/>
    <n v="180.55"/>
    <n v="31"/>
    <s v=""/>
    <m/>
    <n v="5597.05"/>
    <n v="5597.05"/>
    <s v="Netto"/>
    <n v="0"/>
    <x v="0"/>
    <s v="CHF"/>
    <m/>
    <x v="5"/>
    <s v="Privat"/>
    <s v="Patienten"/>
    <s v=""/>
    <x v="5"/>
    <s v="Marianne"/>
    <m/>
    <m/>
    <s v="Ch. des Narcisses 21"/>
    <s v="2504"/>
    <s v="Bienne"/>
    <d v="2025-07-01T00:00:00"/>
    <d v="2025-07-30T00:00:00"/>
    <s v="Kuhny"/>
    <s v="Roland"/>
    <m/>
    <m/>
    <x v="0"/>
  </r>
  <r>
    <s v="RE-11725"/>
    <x v="0"/>
    <s v="M. Othenin"/>
    <m/>
    <s v="Bezahlt"/>
    <s v="3"/>
    <s v="Produkt"/>
    <s v="Zusatzleistungen Bewohnerin: Selon annexe"/>
    <s v=""/>
    <s v="Zusatzleistungen Bewohnerin"/>
    <n v="150.4"/>
    <n v="1"/>
    <s v=""/>
    <m/>
    <n v="150.4"/>
    <n v="150.4"/>
    <s v="Netto"/>
    <n v="0"/>
    <x v="0"/>
    <s v="CHF"/>
    <m/>
    <x v="5"/>
    <s v="Privat"/>
    <s v="Patienten"/>
    <s v=""/>
    <x v="5"/>
    <s v="Marianne"/>
    <m/>
    <m/>
    <s v="Ch. des Narcisses 21"/>
    <s v="2504"/>
    <s v="Bienne"/>
    <d v="2025-07-01T00:00:00"/>
    <d v="2025-07-30T00:00:00"/>
    <s v="Kuhny"/>
    <s v="Roland"/>
    <m/>
    <m/>
    <x v="0"/>
  </r>
  <r>
    <s v="RE-11726"/>
    <x v="0"/>
    <s v="Ott Iva"/>
    <m/>
    <s v="Bezahlt"/>
    <s v="1"/>
    <s v="Produkt"/>
    <s v="Pflege-Anteil BewohnerIn"/>
    <s v=""/>
    <s v="Pflege-Anteil Bewohnerin"/>
    <n v="23"/>
    <n v="31"/>
    <s v=""/>
    <m/>
    <n v="713"/>
    <n v="713"/>
    <s v="Netto"/>
    <n v="0"/>
    <x v="0"/>
    <s v="CHF"/>
    <m/>
    <x v="6"/>
    <s v="Firma"/>
    <s v="Angehörige"/>
    <s v=""/>
    <x v="6"/>
    <s v=""/>
    <m/>
    <m/>
    <s v="Zentralstrasse 49"/>
    <s v="2501"/>
    <s v="Biel"/>
    <d v="2025-07-01T00:00:00"/>
    <d v="2025-07-30T00:00:00"/>
    <s v="Kuhny"/>
    <s v="Roland"/>
    <m/>
    <m/>
    <x v="0"/>
  </r>
  <r>
    <s v="RE-11726"/>
    <x v="0"/>
    <s v="Ott Iva"/>
    <m/>
    <s v="Bezahlt"/>
    <s v="2"/>
    <s v="Produkt"/>
    <s v="Hotellerie.2025"/>
    <s v=""/>
    <s v="Hotellerie.2025"/>
    <n v="180.55"/>
    <n v="31"/>
    <s v=""/>
    <m/>
    <n v="5597.05"/>
    <n v="5597.05"/>
    <s v="Netto"/>
    <n v="0"/>
    <x v="0"/>
    <s v="CHF"/>
    <m/>
    <x v="6"/>
    <s v="Firma"/>
    <s v="Angehörige"/>
    <s v=""/>
    <x v="6"/>
    <s v=""/>
    <m/>
    <m/>
    <s v="Zentralstrasse 49"/>
    <s v="2501"/>
    <s v="Biel"/>
    <d v="2025-07-01T00:00:00"/>
    <d v="2025-07-30T00:00:00"/>
    <s v="Kuhny"/>
    <s v="Roland"/>
    <m/>
    <m/>
    <x v="0"/>
  </r>
  <r>
    <s v="RE-11726"/>
    <x v="0"/>
    <s v="Ott Iva"/>
    <m/>
    <s v="Bezahlt"/>
    <s v="3"/>
    <s v="Produkt"/>
    <s v="Zusatzleistungen gemäss Beilage; nicht im Tagespreis enthalten"/>
    <s v=""/>
    <s v="Zusatzleistungen Bewohnerin"/>
    <n v="204.6"/>
    <n v="1"/>
    <s v=""/>
    <m/>
    <n v="204.6"/>
    <n v="204.6"/>
    <s v="Netto"/>
    <n v="0"/>
    <x v="0"/>
    <s v="CHF"/>
    <m/>
    <x v="6"/>
    <s v="Firma"/>
    <s v="Angehörige"/>
    <s v=""/>
    <x v="6"/>
    <s v=""/>
    <m/>
    <m/>
    <s v="Zentralstrasse 49"/>
    <s v="2501"/>
    <s v="Biel"/>
    <d v="2025-07-01T00:00:00"/>
    <d v="2025-07-30T00:00:00"/>
    <s v="Kuhny"/>
    <s v="Roland"/>
    <m/>
    <m/>
    <x v="0"/>
  </r>
  <r>
    <s v="RE-11727"/>
    <x v="0"/>
    <s v="Marlis Rindlisbacher, 15.4.1952"/>
    <m/>
    <s v="Bezahlt"/>
    <s v="1"/>
    <s v="Produkt"/>
    <s v="Pflege-Anteil BewohnerIn"/>
    <s v=""/>
    <s v="Pflege-Anteil Bewohnerin"/>
    <n v="23"/>
    <n v="31"/>
    <s v=""/>
    <m/>
    <n v="713"/>
    <n v="713"/>
    <s v="Netto"/>
    <n v="0"/>
    <x v="0"/>
    <s v="CHF"/>
    <m/>
    <x v="7"/>
    <s v="Firma"/>
    <s v="Angehörige"/>
    <s v=""/>
    <x v="7"/>
    <s v=""/>
    <m/>
    <m/>
    <s v="Zentralstr. 49, Postfach 1120"/>
    <s v="2501"/>
    <s v="Biel"/>
    <d v="2025-07-01T00:00:00"/>
    <d v="2025-07-28T00:00:00"/>
    <s v="Kuhny"/>
    <s v="Roland"/>
    <m/>
    <m/>
    <x v="0"/>
  </r>
  <r>
    <s v="RE-11727"/>
    <x v="0"/>
    <s v="Marlis Rindlisbacher, 15.4.1952"/>
    <m/>
    <s v="Bezahlt"/>
    <s v="2"/>
    <s v="Produkt"/>
    <s v="Hotellerie.2025"/>
    <s v=""/>
    <s v="Hotellerie.2025"/>
    <n v="180.55"/>
    <n v="31"/>
    <s v=""/>
    <m/>
    <n v="5597.05"/>
    <n v="5597.05"/>
    <s v="Netto"/>
    <n v="0"/>
    <x v="0"/>
    <s v="CHF"/>
    <m/>
    <x v="7"/>
    <s v="Firma"/>
    <s v="Angehörige"/>
    <s v=""/>
    <x v="7"/>
    <s v=""/>
    <m/>
    <m/>
    <s v="Zentralstr. 49, Postfach 1120"/>
    <s v="2501"/>
    <s v="Biel"/>
    <d v="2025-07-01T00:00:00"/>
    <d v="2025-07-28T00:00:00"/>
    <s v="Kuhny"/>
    <s v="Roland"/>
    <m/>
    <m/>
    <x v="0"/>
  </r>
  <r>
    <s v="RE-11727"/>
    <x v="0"/>
    <s v="Marlis Rindlisbacher, 15.4.1952"/>
    <m/>
    <s v="Bezahlt"/>
    <s v="3"/>
    <s v="Produkt"/>
    <s v="Zusatzleistungen Bewohnerin Gemäss Beilage"/>
    <s v=""/>
    <s v="Zusatzleistungen Bewohnerin"/>
    <n v="66.2"/>
    <n v="1"/>
    <s v=""/>
    <m/>
    <n v="66.2"/>
    <n v="66.2"/>
    <s v="Netto"/>
    <n v="0"/>
    <x v="0"/>
    <s v="CHF"/>
    <m/>
    <x v="7"/>
    <s v="Firma"/>
    <s v="Angehörige"/>
    <s v=""/>
    <x v="7"/>
    <s v=""/>
    <m/>
    <m/>
    <s v="Zentralstr. 49, Postfach 1120"/>
    <s v="2501"/>
    <s v="Biel"/>
    <d v="2025-07-01T00:00:00"/>
    <d v="2025-07-28T00:00:00"/>
    <s v="Kuhny"/>
    <s v="Roland"/>
    <m/>
    <m/>
    <x v="0"/>
  </r>
  <r>
    <s v="RE-11728"/>
    <x v="0"/>
    <s v="K. Rubin"/>
    <m/>
    <s v="Bezahlt"/>
    <s v="1"/>
    <s v="Produkt"/>
    <s v="Hotellerie.2025"/>
    <s v=""/>
    <s v="Hotellerie.2025"/>
    <n v="180.55"/>
    <n v="31"/>
    <s v=""/>
    <m/>
    <n v="5597.05"/>
    <n v="5597.05"/>
    <s v="Netto"/>
    <n v="0"/>
    <x v="0"/>
    <s v="CHF"/>
    <m/>
    <x v="8"/>
    <s v="Privat"/>
    <s v="Patienten"/>
    <s v=""/>
    <x v="8"/>
    <s v="Kaethe"/>
    <m/>
    <m/>
    <s v="Orpundstr. 58"/>
    <s v="2504"/>
    <s v="Biel"/>
    <d v="2025-07-01T00:00:00"/>
    <d v="2025-07-30T00:00:00"/>
    <s v="Kuhny"/>
    <s v="Roland"/>
    <m/>
    <m/>
    <x v="0"/>
  </r>
  <r>
    <s v="RE-11728"/>
    <x v="0"/>
    <s v="K. Rubin"/>
    <m/>
    <s v="Bezahlt"/>
    <s v="2"/>
    <s v="Produkt"/>
    <s v="Pflege-Anteil BewohnerIn"/>
    <s v=""/>
    <s v="Pflege-Anteil Bewohnerin"/>
    <n v="23"/>
    <n v="31"/>
    <s v=""/>
    <m/>
    <n v="713"/>
    <n v="713"/>
    <s v="Netto"/>
    <n v="0"/>
    <x v="0"/>
    <s v="CHF"/>
    <m/>
    <x v="8"/>
    <s v="Privat"/>
    <s v="Patienten"/>
    <s v=""/>
    <x v="8"/>
    <s v="Kaethe"/>
    <m/>
    <m/>
    <s v="Orpundstr. 58"/>
    <s v="2504"/>
    <s v="Biel"/>
    <d v="2025-07-01T00:00:00"/>
    <d v="2025-07-30T00:00:00"/>
    <s v="Kuhny"/>
    <s v="Roland"/>
    <m/>
    <m/>
    <x v="0"/>
  </r>
  <r>
    <s v="RE-11728"/>
    <x v="0"/>
    <s v="K. Rubin"/>
    <m/>
    <s v="Bezahlt"/>
    <s v="3"/>
    <s v="Produkt"/>
    <s v="Zusatzleistungen Bewohnerin TV-Anschluss: 20.00 TV-Miete: 15.00 Rollstuhl-Miete: 10.00 Papier-Rechnung Juni, Juli: 5.00"/>
    <s v=""/>
    <s v="Zusatzleistungen Bewohnerin"/>
    <n v="50"/>
    <n v="1"/>
    <s v=""/>
    <m/>
    <n v="50"/>
    <n v="50"/>
    <s v="Netto"/>
    <n v="0"/>
    <x v="0"/>
    <s v="CHF"/>
    <m/>
    <x v="8"/>
    <s v="Privat"/>
    <s v="Patienten"/>
    <s v=""/>
    <x v="8"/>
    <s v="Kaethe"/>
    <m/>
    <m/>
    <s v="Orpundstr. 58"/>
    <s v="2504"/>
    <s v="Biel"/>
    <d v="2025-07-01T00:00:00"/>
    <d v="2025-07-30T00:00:00"/>
    <s v="Kuhny"/>
    <s v="Roland"/>
    <m/>
    <m/>
    <x v="0"/>
  </r>
  <r>
    <s v="RE-11729"/>
    <x v="0"/>
    <s v="Rosmarie Schenk"/>
    <m/>
    <s v="Bezahlt"/>
    <s v="1"/>
    <s v="Produkt"/>
    <s v="Pflege-Anteil BewohnerIn"/>
    <s v=""/>
    <s v="Pflege-Anteil Bewohnerin"/>
    <n v="23"/>
    <n v="31"/>
    <s v=""/>
    <m/>
    <n v="713"/>
    <n v="713"/>
    <s v="Netto"/>
    <n v="0"/>
    <x v="0"/>
    <s v="CHF"/>
    <m/>
    <x v="9"/>
    <s v="Privat"/>
    <s v="Patienten"/>
    <s v=""/>
    <x v="9"/>
    <s v="Rosmarie"/>
    <m/>
    <m/>
    <s v="Blumenrain 86"/>
    <s v="2503"/>
    <s v="Biel"/>
    <d v="2025-07-01T00:00:00"/>
    <d v="2025-07-29T00:00:00"/>
    <s v="Kuhny"/>
    <s v="Roland"/>
    <m/>
    <m/>
    <x v="0"/>
  </r>
  <r>
    <s v="RE-11729"/>
    <x v="0"/>
    <s v="Rosmarie Schenk"/>
    <m/>
    <s v="Bezahlt"/>
    <s v="2"/>
    <s v="Produkt"/>
    <s v="Hotellerie.2025"/>
    <s v=""/>
    <s v="Hotellerie.2025"/>
    <n v="180.55"/>
    <n v="31"/>
    <s v=""/>
    <m/>
    <n v="5597.05"/>
    <n v="5597.05"/>
    <s v="Netto"/>
    <n v="0"/>
    <x v="0"/>
    <s v="CHF"/>
    <m/>
    <x v="9"/>
    <s v="Privat"/>
    <s v="Patienten"/>
    <s v=""/>
    <x v="9"/>
    <s v="Rosmarie"/>
    <m/>
    <m/>
    <s v="Blumenrain 86"/>
    <s v="2503"/>
    <s v="Biel"/>
    <d v="2025-07-01T00:00:00"/>
    <d v="2025-07-29T00:00:00"/>
    <s v="Kuhny"/>
    <s v="Roland"/>
    <m/>
    <m/>
    <x v="0"/>
  </r>
  <r>
    <s v="RE-11729"/>
    <x v="0"/>
    <s v="Rosmarie Schenk"/>
    <m/>
    <s v="Bezahlt"/>
    <s v="3"/>
    <s v="Produkt"/>
    <s v="Zusatzleistungen Bewohnerin: Papiernastücher: CHF 2.80"/>
    <s v=""/>
    <s v="Zusatzleistungen Bewohnerin"/>
    <n v="2.8"/>
    <n v="1"/>
    <s v=""/>
    <m/>
    <n v="2.8"/>
    <n v="2.8"/>
    <s v="Netto"/>
    <n v="0"/>
    <x v="0"/>
    <s v="CHF"/>
    <m/>
    <x v="9"/>
    <s v="Privat"/>
    <s v="Patienten"/>
    <s v=""/>
    <x v="9"/>
    <s v="Rosmarie"/>
    <m/>
    <m/>
    <s v="Blumenrain 86"/>
    <s v="2503"/>
    <s v="Biel"/>
    <d v="2025-07-01T00:00:00"/>
    <d v="2025-07-29T00:00:00"/>
    <s v="Kuhny"/>
    <s v="Roland"/>
    <m/>
    <m/>
    <x v="0"/>
  </r>
  <r>
    <s v="RE-11730"/>
    <x v="0"/>
    <s v="Edith Szente"/>
    <m/>
    <s v="Bezahlt"/>
    <s v="1"/>
    <s v="Produkt"/>
    <s v="Hotellerie.2025"/>
    <s v=""/>
    <s v="Hotellerie.2025"/>
    <n v="180.55"/>
    <n v="31"/>
    <s v=""/>
    <m/>
    <n v="5597.05"/>
    <n v="5597.05"/>
    <s v="Netto"/>
    <n v="0"/>
    <x v="0"/>
    <s v="CHF"/>
    <m/>
    <x v="10"/>
    <s v="Privat"/>
    <s v="Angehörige"/>
    <s v=""/>
    <x v="10"/>
    <s v="Georg"/>
    <m/>
    <m/>
    <s v="Schürlistr. 26"/>
    <s v="2563"/>
    <s v="Ipsach"/>
    <d v="2025-07-01T00:00:00"/>
    <d v="2025-07-31T00:00:00"/>
    <s v="Kuhny"/>
    <s v="Roland"/>
    <m/>
    <m/>
    <x v="0"/>
  </r>
  <r>
    <s v="RE-11730"/>
    <x v="0"/>
    <s v="Edith Szente"/>
    <m/>
    <s v="Bezahlt"/>
    <s v="2"/>
    <s v="Produkt"/>
    <s v="Pflege-Anteil BewohnerIn"/>
    <s v=""/>
    <s v="Pflege-Anteil Bewohnerin"/>
    <n v="23"/>
    <n v="31"/>
    <s v=""/>
    <m/>
    <n v="713"/>
    <n v="713"/>
    <s v="Netto"/>
    <n v="0"/>
    <x v="0"/>
    <s v="CHF"/>
    <m/>
    <x v="10"/>
    <s v="Privat"/>
    <s v="Angehörige"/>
    <s v=""/>
    <x v="10"/>
    <s v="Georg"/>
    <m/>
    <m/>
    <s v="Schürlistr. 26"/>
    <s v="2563"/>
    <s v="Ipsach"/>
    <d v="2025-07-01T00:00:00"/>
    <d v="2025-07-31T00:00:00"/>
    <s v="Kuhny"/>
    <s v="Roland"/>
    <m/>
    <m/>
    <x v="0"/>
  </r>
  <r>
    <s v="RE-11730"/>
    <x v="0"/>
    <s v="Edith Szente"/>
    <m/>
    <s v="Bezahlt"/>
    <s v="3"/>
    <s v="Produkt"/>
    <s v="Zusatzleistungen Bewohnerin vom Vormonat Gemäss Beilage"/>
    <s v=""/>
    <s v="Zusatzleistungen Bewohnerin"/>
    <n v="113.4"/>
    <n v="1"/>
    <s v=""/>
    <m/>
    <n v="113.4"/>
    <n v="113.4"/>
    <s v="Netto"/>
    <n v="0"/>
    <x v="0"/>
    <s v="CHF"/>
    <m/>
    <x v="10"/>
    <s v="Privat"/>
    <s v="Angehörige"/>
    <s v=""/>
    <x v="10"/>
    <s v="Georg"/>
    <m/>
    <m/>
    <s v="Schürlistr. 26"/>
    <s v="2563"/>
    <s v="Ipsach"/>
    <d v="2025-07-01T00:00:00"/>
    <d v="2025-07-31T00:00:00"/>
    <s v="Kuhny"/>
    <s v="Roland"/>
    <m/>
    <m/>
    <x v="0"/>
  </r>
  <r>
    <s v="RE-11733"/>
    <x v="0"/>
    <s v="Zbinden Annemarie"/>
    <m/>
    <s v="Bezahlt"/>
    <s v="1"/>
    <s v="Produkt"/>
    <s v="Pflege-Anteil BewohnerIn"/>
    <s v=""/>
    <s v="Pflege-Anteil Bewohnerin"/>
    <n v="23"/>
    <n v="31"/>
    <s v=""/>
    <m/>
    <n v="713"/>
    <n v="713"/>
    <s v="Netto"/>
    <n v="0"/>
    <x v="0"/>
    <s v="CHF"/>
    <m/>
    <x v="11"/>
    <s v="Firma"/>
    <s v="Angehörige"/>
    <s v=""/>
    <x v="11"/>
    <s v=""/>
    <m/>
    <m/>
    <s v="Dorfstr. 8"/>
    <s v="2563"/>
    <s v="Ipsach"/>
    <d v="2025-07-01T00:00:00"/>
    <d v="2025-07-29T00:00:00"/>
    <s v="Kuhny"/>
    <s v="Roland"/>
    <m/>
    <m/>
    <x v="0"/>
  </r>
  <r>
    <s v="RE-11733"/>
    <x v="0"/>
    <s v="Zbinden Annemarie"/>
    <m/>
    <s v="Bezahlt"/>
    <s v="2"/>
    <s v="Produkt"/>
    <s v="Hotellerie.2025"/>
    <s v=""/>
    <s v="Hotellerie.2025"/>
    <n v="180.55"/>
    <n v="31"/>
    <s v=""/>
    <m/>
    <n v="5597.05"/>
    <n v="5597.05"/>
    <s v="Netto"/>
    <n v="0"/>
    <x v="0"/>
    <s v="CHF"/>
    <m/>
    <x v="11"/>
    <s v="Firma"/>
    <s v="Angehörige"/>
    <s v=""/>
    <x v="11"/>
    <s v=""/>
    <m/>
    <m/>
    <s v="Dorfstr. 8"/>
    <s v="2563"/>
    <s v="Ipsach"/>
    <d v="2025-07-01T00:00:00"/>
    <d v="2025-07-29T00:00:00"/>
    <s v="Kuhny"/>
    <s v="Roland"/>
    <m/>
    <m/>
    <x v="0"/>
  </r>
  <r>
    <s v="RE-11733"/>
    <x v="0"/>
    <s v="Zbinden Annemarie"/>
    <m/>
    <s v="Bezahlt"/>
    <s v="3"/>
    <s v="Produkt"/>
    <s v="Zusatzleistungen: Nespresso à 2.80: CHF 5.60 Papiernastücher: CHF 2.80 Douche, Shampoo: CHF 4.80"/>
    <s v=""/>
    <s v="Zusatzleistungen Bewohnerin"/>
    <n v="13.2"/>
    <n v="1"/>
    <s v=""/>
    <m/>
    <n v="13.2"/>
    <n v="13.2"/>
    <s v="Netto"/>
    <n v="0"/>
    <x v="0"/>
    <s v="CHF"/>
    <m/>
    <x v="11"/>
    <s v="Firma"/>
    <s v="Angehörige"/>
    <s v=""/>
    <x v="11"/>
    <s v=""/>
    <m/>
    <m/>
    <s v="Dorfstr. 8"/>
    <s v="2563"/>
    <s v="Ipsach"/>
    <d v="2025-07-01T00:00:00"/>
    <d v="2025-07-29T00:00:00"/>
    <s v="Kuhny"/>
    <s v="Roland"/>
    <m/>
    <m/>
    <x v="0"/>
  </r>
  <r>
    <s v="RE-11738"/>
    <x v="0"/>
    <s v="Schaer*Heinz*23.12.1940*m"/>
    <s v="7601003000382"/>
    <s v="Offen"/>
    <s v="1"/>
    <s v="Produkt"/>
    <s v="Pflegestufe 8 Produktcode: PF-8"/>
    <s v="PF-8"/>
    <s v="Pflegestufe 8"/>
    <n v="76.8"/>
    <n v="8"/>
    <s v=""/>
    <m/>
    <n v="614.4"/>
    <n v="614.4"/>
    <s v="Netto"/>
    <n v="0"/>
    <x v="0"/>
    <s v="CHF"/>
    <m/>
    <x v="12"/>
    <s v="Firma"/>
    <s v="Versicherer"/>
    <s v=""/>
    <x v="12"/>
    <s v=""/>
    <m/>
    <m/>
    <s v="Postfach"/>
    <s v="3001"/>
    <s v="Bern"/>
    <d v="2025-07-01T00:00:00"/>
    <d v="2025-09-01T00:00:00"/>
    <s v="Kuhny"/>
    <s v="Roland"/>
    <m/>
    <m/>
    <x v="0"/>
  </r>
  <r>
    <s v="RE-11738"/>
    <x v="0"/>
    <s v="Schaer*Heinz*23.12.1940*m"/>
    <s v="7601003000382"/>
    <s v="Offen"/>
    <s v="2"/>
    <s v="Produkt"/>
    <s v="Kompr. Kurzzug Binden, 8x5 Produktcode: 17.30.01.02.1"/>
    <s v="17.30.01.02.1"/>
    <s v="Kompr. Kurzzug Binden, 8x5"/>
    <n v="7.49"/>
    <n v="2"/>
    <s v=""/>
    <m/>
    <n v="14.98"/>
    <n v="14.98"/>
    <s v="Netto"/>
    <n v="0"/>
    <x v="0"/>
    <s v="CHF"/>
    <m/>
    <x v="12"/>
    <s v="Firma"/>
    <s v="Versicherer"/>
    <s v=""/>
    <x v="12"/>
    <s v=""/>
    <m/>
    <m/>
    <s v="Postfach"/>
    <s v="3001"/>
    <s v="Bern"/>
    <d v="2025-07-01T00:00:00"/>
    <d v="2025-09-01T00:00:00"/>
    <s v="Kuhny"/>
    <s v="Roland"/>
    <m/>
    <m/>
    <x v="0"/>
  </r>
  <r>
    <s v="RE-11738"/>
    <x v="0"/>
    <s v="Schaer*Heinz*23.12.1940*m"/>
    <s v="7601003000382"/>
    <s v="Offen"/>
    <s v="3"/>
    <s v="Produkt"/>
    <s v="Kompr. Unterpolsterung Produktcode: 17.30.05.02.1"/>
    <s v="17.30.05.02.1"/>
    <s v="Kompr. Unterpolsterung"/>
    <n v="5.67"/>
    <n v="2"/>
    <s v=""/>
    <m/>
    <n v="11.34"/>
    <n v="11.34"/>
    <s v="Netto"/>
    <n v="0"/>
    <x v="0"/>
    <s v="CHF"/>
    <m/>
    <x v="12"/>
    <s v="Firma"/>
    <s v="Versicherer"/>
    <s v=""/>
    <x v="12"/>
    <s v=""/>
    <m/>
    <m/>
    <s v="Postfach"/>
    <s v="3001"/>
    <s v="Bern"/>
    <d v="2025-07-01T00:00:00"/>
    <d v="2025-09-01T00:00:00"/>
    <s v="Kuhny"/>
    <s v="Roland"/>
    <m/>
    <m/>
    <x v="0"/>
  </r>
  <r>
    <s v="RE-11738"/>
    <x v="0"/>
    <s v="Schaer*Heinz*23.12.1940*m"/>
    <s v="7601003000382"/>
    <s v="Offen"/>
    <s v="4"/>
    <s v="Produkt"/>
    <s v="Steril-Gaze-Kompresse 10x10 Produktcode: 35.01.01.03.1"/>
    <s v="35.01.01.03.1"/>
    <s v="Steril-Gaze-Kompresse 10x10"/>
    <n v="0.22"/>
    <n v="4"/>
    <s v=""/>
    <m/>
    <n v="0.88"/>
    <n v="0.88"/>
    <s v="Netto"/>
    <n v="0"/>
    <x v="0"/>
    <s v="CHF"/>
    <m/>
    <x v="12"/>
    <s v="Firma"/>
    <s v="Versicherer"/>
    <s v=""/>
    <x v="12"/>
    <s v=""/>
    <m/>
    <m/>
    <s v="Postfach"/>
    <s v="3001"/>
    <s v="Bern"/>
    <d v="2025-07-01T00:00:00"/>
    <d v="2025-09-01T00:00:00"/>
    <s v="Kuhny"/>
    <s v="Roland"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s v="RE-11720"/>
    <x v="0"/>
    <s v="Breuleux Vera, 30.7.1939"/>
    <m/>
    <s v="Bezahlt"/>
    <s v="1"/>
    <x v="0"/>
    <s v="Pflege-Anteil BewohnerIn"/>
    <s v=""/>
    <x v="0"/>
    <n v="23"/>
    <n v="31"/>
    <s v=""/>
    <m/>
    <n v="713"/>
    <n v="713"/>
    <s v="Netto"/>
    <n v="0"/>
    <x v="0"/>
    <s v="CHF"/>
    <m/>
    <n v="1001"/>
    <s v="Firma"/>
    <s v="Angehörige"/>
    <s v=""/>
    <s v="Dienst für Erwachsene Biel"/>
    <s v=""/>
    <m/>
    <m/>
    <s v="Postfach 1120"/>
    <s v="2501"/>
    <s v="Biel"/>
    <d v="2025-07-01T00:00:00"/>
    <d v="2025-07-27T00:00:00"/>
    <s v="Kuhny"/>
    <s v="Roland"/>
    <m/>
    <m/>
    <x v="0"/>
  </r>
  <r>
    <s v="RE-11720"/>
    <x v="0"/>
    <s v="Breuleux Vera, 30.7.1939"/>
    <m/>
    <s v="Bezahlt"/>
    <s v="2"/>
    <x v="0"/>
    <s v="Hotellerie.2025"/>
    <s v=""/>
    <x v="1"/>
    <n v="180.55"/>
    <n v="31"/>
    <s v=""/>
    <m/>
    <n v="5597.05"/>
    <n v="5597.05"/>
    <s v="Netto"/>
    <n v="0"/>
    <x v="0"/>
    <s v="CHF"/>
    <m/>
    <n v="1001"/>
    <s v="Firma"/>
    <s v="Angehörige"/>
    <s v=""/>
    <s v="Dienst für Erwachsene Biel"/>
    <s v=""/>
    <m/>
    <m/>
    <s v="Postfach 1120"/>
    <s v="2501"/>
    <s v="Biel"/>
    <d v="2025-07-01T00:00:00"/>
    <d v="2025-07-27T00:00:00"/>
    <s v="Kuhny"/>
    <s v="Roland"/>
    <m/>
    <m/>
    <x v="0"/>
  </r>
  <r>
    <s v="RE-11720"/>
    <x v="0"/>
    <s v="Breuleux Vera, 30.7.1939"/>
    <m/>
    <s v="Bezahlt"/>
    <s v="3"/>
    <x v="0"/>
    <s v="Zusatzleistungen Zusatzleistungen gemäss Beilage; nicht im Tagespreis enthalten"/>
    <s v=""/>
    <x v="2"/>
    <n v="175"/>
    <n v="1"/>
    <s v=""/>
    <m/>
    <n v="175"/>
    <n v="175"/>
    <s v="Netto"/>
    <n v="0"/>
    <x v="0"/>
    <s v="CHF"/>
    <m/>
    <n v="1001"/>
    <s v="Firma"/>
    <s v="Angehörige"/>
    <s v=""/>
    <s v="Dienst für Erwachsene Biel"/>
    <s v=""/>
    <m/>
    <m/>
    <s v="Postfach 1120"/>
    <s v="2501"/>
    <s v="Biel"/>
    <d v="2025-07-01T00:00:00"/>
    <d v="2025-07-27T00:00:00"/>
    <s v="Kuhny"/>
    <s v="Roland"/>
    <m/>
    <m/>
    <x v="0"/>
  </r>
  <r>
    <s v="RE-11721"/>
    <x v="0"/>
    <s v="Graf Sylvia, 20.5.1955"/>
    <m/>
    <s v="Bezahlt"/>
    <s v="1"/>
    <x v="0"/>
    <s v="Pflege-Anteil BewohnerIn"/>
    <s v=""/>
    <x v="0"/>
    <n v="23"/>
    <n v="31"/>
    <s v=""/>
    <m/>
    <n v="713"/>
    <n v="713"/>
    <s v="Netto"/>
    <n v="0"/>
    <x v="0"/>
    <s v="CHF"/>
    <m/>
    <n v="100027"/>
    <s v="Firma"/>
    <s v="Angehörige"/>
    <s v=""/>
    <s v="Dienst für Erwachsene, M. Lehnen"/>
    <s v=""/>
    <m/>
    <m/>
    <s v="Postfach 1120"/>
    <s v="2501"/>
    <s v="Biel"/>
    <d v="2025-07-01T00:00:00"/>
    <d v="2025-07-28T00:00:00"/>
    <s v="Kuhny"/>
    <s v="Roland"/>
    <m/>
    <m/>
    <x v="0"/>
  </r>
  <r>
    <s v="RE-11721"/>
    <x v="0"/>
    <s v="Graf Sylvia, 20.5.1955"/>
    <m/>
    <s v="Bezahlt"/>
    <s v="2"/>
    <x v="0"/>
    <s v="Hotellerie.2025"/>
    <s v=""/>
    <x v="1"/>
    <n v="180.55"/>
    <n v="31"/>
    <s v=""/>
    <m/>
    <n v="5597.05"/>
    <n v="5597.05"/>
    <s v="Netto"/>
    <n v="0"/>
    <x v="0"/>
    <s v="CHF"/>
    <m/>
    <n v="100027"/>
    <s v="Firma"/>
    <s v="Angehörige"/>
    <s v=""/>
    <s v="Dienst für Erwachsene, M. Lehnen"/>
    <s v=""/>
    <m/>
    <m/>
    <s v="Postfach 1120"/>
    <s v="2501"/>
    <s v="Biel"/>
    <d v="2025-07-01T00:00:00"/>
    <d v="2025-07-28T00:00:00"/>
    <s v="Kuhny"/>
    <s v="Roland"/>
    <m/>
    <m/>
    <x v="0"/>
  </r>
  <r>
    <s v="RE-11721"/>
    <x v="0"/>
    <s v="Graf Sylvia, 20.5.1955"/>
    <m/>
    <s v="Bezahlt"/>
    <s v="3"/>
    <x v="0"/>
    <s v="Zusatzleistungen Bewohnerin Gemäss Beilage"/>
    <s v=""/>
    <x v="2"/>
    <n v="226.2"/>
    <n v="1"/>
    <s v=""/>
    <m/>
    <n v="226.2"/>
    <n v="226.2"/>
    <s v="Netto"/>
    <n v="0"/>
    <x v="0"/>
    <s v="CHF"/>
    <m/>
    <n v="100027"/>
    <s v="Firma"/>
    <s v="Angehörige"/>
    <s v=""/>
    <s v="Dienst für Erwachsene, M. Lehnen"/>
    <s v=""/>
    <m/>
    <m/>
    <s v="Postfach 1120"/>
    <s v="2501"/>
    <s v="Biel"/>
    <d v="2025-07-01T00:00:00"/>
    <d v="2025-07-28T00:00:00"/>
    <s v="Kuhny"/>
    <s v="Roland"/>
    <m/>
    <m/>
    <x v="0"/>
  </r>
  <r>
    <s v="RE-11722"/>
    <x v="0"/>
    <s v="Maria Hopfensitz"/>
    <m/>
    <s v="Offen"/>
    <s v="1"/>
    <x v="0"/>
    <s v="Pflege-Anteil Bewohner:in"/>
    <s v=""/>
    <x v="0"/>
    <n v="23"/>
    <n v="31"/>
    <s v=""/>
    <m/>
    <n v="713"/>
    <n v="713"/>
    <s v="Netto"/>
    <n v="0"/>
    <x v="0"/>
    <s v="CHF"/>
    <m/>
    <n v="100086"/>
    <s v="Privat"/>
    <s v="Patienten"/>
    <s v=""/>
    <s v="Hopfensitz"/>
    <s v="Maria"/>
    <m/>
    <m/>
    <s v="Klebestrasse 9"/>
    <s v="8041"/>
    <s v="Zürich"/>
    <d v="2025-07-01T00:00:00"/>
    <d v="2025-07-30T00:00:00"/>
    <s v="Kuhny"/>
    <s v="Roland"/>
    <m/>
    <m/>
    <x v="0"/>
  </r>
  <r>
    <s v="RE-11722"/>
    <x v="0"/>
    <s v="Maria Hopfensitz"/>
    <m/>
    <s v="Offen"/>
    <s v="2"/>
    <x v="0"/>
    <s v="Hotellerie.2025"/>
    <s v=""/>
    <x v="1"/>
    <n v="180.55"/>
    <n v="31"/>
    <s v=""/>
    <m/>
    <n v="5597.05"/>
    <n v="5597.05"/>
    <s v="Netto"/>
    <n v="0"/>
    <x v="0"/>
    <s v="CHF"/>
    <m/>
    <n v="100086"/>
    <s v="Privat"/>
    <s v="Patienten"/>
    <s v=""/>
    <s v="Hopfensitz"/>
    <s v="Maria"/>
    <m/>
    <m/>
    <s v="Klebestrasse 9"/>
    <s v="8041"/>
    <s v="Zürich"/>
    <d v="2025-07-01T00:00:00"/>
    <d v="2025-07-30T00:00:00"/>
    <s v="Kuhny"/>
    <s v="Roland"/>
    <m/>
    <m/>
    <x v="0"/>
  </r>
  <r>
    <s v="RE-11722"/>
    <x v="0"/>
    <s v="Maria Hopfensitz"/>
    <m/>
    <s v="Offen"/>
    <s v="3"/>
    <x v="0"/>
    <s v="Zusatzleistungen BW Depot-Teilzahlung: 150.00 TV-Anschluss: 20.00 Coiffeur 29.6.25: 60.00"/>
    <s v=""/>
    <x v="2"/>
    <n v="230"/>
    <n v="1"/>
    <s v=""/>
    <m/>
    <n v="230"/>
    <n v="230"/>
    <s v="Netto"/>
    <n v="0"/>
    <x v="0"/>
    <s v="CHF"/>
    <m/>
    <n v="100086"/>
    <s v="Privat"/>
    <s v="Patienten"/>
    <s v=""/>
    <s v="Hopfensitz"/>
    <s v="Maria"/>
    <m/>
    <m/>
    <s v="Klebestrasse 9"/>
    <s v="8041"/>
    <s v="Zürich"/>
    <d v="2025-07-01T00:00:00"/>
    <d v="2025-07-30T00:00:00"/>
    <s v="Kuhny"/>
    <s v="Roland"/>
    <m/>
    <m/>
    <x v="0"/>
  </r>
  <r>
    <s v="RE-11723"/>
    <x v="0"/>
    <s v=""/>
    <m/>
    <s v="Bezahlt"/>
    <s v="1"/>
    <x v="0"/>
    <s v="Hotellerie.2025"/>
    <s v=""/>
    <x v="1"/>
    <n v="180.55"/>
    <n v="31"/>
    <s v=""/>
    <m/>
    <n v="5597.05"/>
    <n v="5597.05"/>
    <s v="Netto"/>
    <n v="0"/>
    <x v="0"/>
    <s v="CHF"/>
    <m/>
    <n v="100152"/>
    <s v="Privat"/>
    <s v="Patienten"/>
    <s v=""/>
    <s v="Lienhard"/>
    <s v="Elisabeth"/>
    <m/>
    <m/>
    <s v="Berghausweg 15"/>
    <s v="2502"/>
    <s v="Biel"/>
    <d v="2025-07-01T00:00:00"/>
    <d v="2025-07-30T00:00:00"/>
    <s v="Kuhny"/>
    <s v="Roland"/>
    <m/>
    <m/>
    <x v="0"/>
  </r>
  <r>
    <s v="RE-11723"/>
    <x v="0"/>
    <s v=""/>
    <m/>
    <s v="Bezahlt"/>
    <s v="2"/>
    <x v="0"/>
    <s v="Pflege-Anteil BewohnerIn"/>
    <s v=""/>
    <x v="0"/>
    <n v="23"/>
    <n v="31"/>
    <s v=""/>
    <m/>
    <n v="713"/>
    <n v="713"/>
    <s v="Netto"/>
    <n v="0"/>
    <x v="0"/>
    <s v="CHF"/>
    <m/>
    <n v="100152"/>
    <s v="Privat"/>
    <s v="Patienten"/>
    <s v=""/>
    <s v="Lienhard"/>
    <s v="Elisabeth"/>
    <m/>
    <m/>
    <s v="Berghausweg 15"/>
    <s v="2502"/>
    <s v="Biel"/>
    <d v="2025-07-01T00:00:00"/>
    <d v="2025-07-30T00:00:00"/>
    <s v="Kuhny"/>
    <s v="Roland"/>
    <m/>
    <m/>
    <x v="0"/>
  </r>
  <r>
    <s v="RE-11723"/>
    <x v="0"/>
    <s v=""/>
    <m/>
    <s v="Bezahlt"/>
    <s v="3"/>
    <x v="0"/>
    <s v="Zusatzleistungen Bewohnerin TV-Anschluss: CHF 20.00/Monat TV-Miete: CHF 15.00/Monat Papier-Rechnung: CHF 2.50 Coiffeur 29.6.25: CHF 60.00"/>
    <s v=""/>
    <x v="2"/>
    <n v="97.5"/>
    <n v="1"/>
    <s v=""/>
    <m/>
    <n v="97.5"/>
    <n v="97.5"/>
    <s v="Netto"/>
    <n v="0"/>
    <x v="0"/>
    <s v="CHF"/>
    <m/>
    <n v="100152"/>
    <s v="Privat"/>
    <s v="Patienten"/>
    <s v=""/>
    <s v="Lienhard"/>
    <s v="Elisabeth"/>
    <m/>
    <m/>
    <s v="Berghausweg 15"/>
    <s v="2502"/>
    <s v="Biel"/>
    <d v="2025-07-01T00:00:00"/>
    <d v="2025-07-30T00:00:00"/>
    <s v="Kuhny"/>
    <s v="Roland"/>
    <m/>
    <m/>
    <x v="0"/>
  </r>
  <r>
    <s v="RE-11724"/>
    <x v="0"/>
    <s v="Martin Krieg"/>
    <m/>
    <s v="Bezahlt"/>
    <s v="1"/>
    <x v="0"/>
    <s v="Pflege-Anteil Bewohner:in"/>
    <s v=""/>
    <x v="0"/>
    <n v="23"/>
    <n v="31"/>
    <s v=""/>
    <m/>
    <n v="713"/>
    <n v="713"/>
    <s v="Netto"/>
    <n v="0"/>
    <x v="0"/>
    <s v="CHF"/>
    <m/>
    <n v="106"/>
    <s v="Privat"/>
    <s v="Patienten"/>
    <s v=""/>
    <s v="Krieg"/>
    <s v="Martin"/>
    <m/>
    <m/>
    <s v="aamina Pflegewohnungen"/>
    <s v="2562"/>
    <s v="Port"/>
    <d v="2025-07-01T00:00:00"/>
    <d v="2025-07-28T00:00:00"/>
    <s v="Kuhny"/>
    <s v="Roland"/>
    <m/>
    <m/>
    <x v="0"/>
  </r>
  <r>
    <s v="RE-11724"/>
    <x v="0"/>
    <s v="Martin Krieg"/>
    <m/>
    <s v="Bezahlt"/>
    <s v="2"/>
    <x v="0"/>
    <s v="Hotellerie.2025"/>
    <s v=""/>
    <x v="1"/>
    <n v="180.55"/>
    <n v="31"/>
    <s v=""/>
    <m/>
    <n v="5597.05"/>
    <n v="5597.05"/>
    <s v="Netto"/>
    <n v="0"/>
    <x v="0"/>
    <s v="CHF"/>
    <m/>
    <n v="106"/>
    <s v="Privat"/>
    <s v="Patienten"/>
    <s v=""/>
    <s v="Krieg"/>
    <s v="Martin"/>
    <m/>
    <m/>
    <s v="aamina Pflegewohnungen"/>
    <s v="2562"/>
    <s v="Port"/>
    <d v="2025-07-01T00:00:00"/>
    <d v="2025-07-28T00:00:00"/>
    <s v="Kuhny"/>
    <s v="Roland"/>
    <m/>
    <m/>
    <x v="0"/>
  </r>
  <r>
    <s v="RE-11724"/>
    <x v="0"/>
    <s v="Martin Krieg"/>
    <m/>
    <s v="Bezahlt"/>
    <s v="3"/>
    <x v="0"/>
    <s v="Zusatzleistungen BW Zusatzleistungen gemäss Beilage; nicht im Tagespreis enthalten"/>
    <s v=""/>
    <x v="2"/>
    <n v="97.5"/>
    <n v="1"/>
    <s v=""/>
    <m/>
    <n v="97.5"/>
    <n v="97.5"/>
    <s v="Netto"/>
    <n v="0"/>
    <x v="0"/>
    <s v="CHF"/>
    <m/>
    <n v="106"/>
    <s v="Privat"/>
    <s v="Patienten"/>
    <s v=""/>
    <s v="Krieg"/>
    <s v="Martin"/>
    <m/>
    <m/>
    <s v="aamina Pflegewohnungen"/>
    <s v="2562"/>
    <s v="Port"/>
    <d v="2025-07-01T00:00:00"/>
    <d v="2025-07-28T00:00:00"/>
    <s v="Kuhny"/>
    <s v="Roland"/>
    <m/>
    <m/>
    <x v="0"/>
  </r>
  <r>
    <s v="RE-11725"/>
    <x v="0"/>
    <s v="M. Othenin"/>
    <m/>
    <s v="Bezahlt"/>
    <s v="1"/>
    <x v="0"/>
    <s v="Pflege-Anteil Bewohner:in"/>
    <s v=""/>
    <x v="0"/>
    <n v="23"/>
    <n v="31"/>
    <s v=""/>
    <m/>
    <n v="713"/>
    <n v="713"/>
    <s v="Netto"/>
    <n v="0"/>
    <x v="0"/>
    <s v="CHF"/>
    <m/>
    <n v="100081"/>
    <s v="Privat"/>
    <s v="Patienten"/>
    <s v=""/>
    <s v="Othenin"/>
    <s v="Marianne"/>
    <m/>
    <m/>
    <s v="Ch. des Narcisses 21"/>
    <s v="2504"/>
    <s v="Bienne"/>
    <d v="2025-07-01T00:00:00"/>
    <d v="2025-07-30T00:00:00"/>
    <s v="Kuhny"/>
    <s v="Roland"/>
    <m/>
    <m/>
    <x v="0"/>
  </r>
  <r>
    <s v="RE-11725"/>
    <x v="0"/>
    <s v="M. Othenin"/>
    <m/>
    <s v="Bezahlt"/>
    <s v="2"/>
    <x v="0"/>
    <s v="Hotellerie.2025"/>
    <s v=""/>
    <x v="1"/>
    <n v="180.55"/>
    <n v="31"/>
    <s v=""/>
    <m/>
    <n v="5597.05"/>
    <n v="5597.05"/>
    <s v="Netto"/>
    <n v="0"/>
    <x v="0"/>
    <s v="CHF"/>
    <m/>
    <n v="100081"/>
    <s v="Privat"/>
    <s v="Patienten"/>
    <s v=""/>
    <s v="Othenin"/>
    <s v="Marianne"/>
    <m/>
    <m/>
    <s v="Ch. des Narcisses 21"/>
    <s v="2504"/>
    <s v="Bienne"/>
    <d v="2025-07-01T00:00:00"/>
    <d v="2025-07-30T00:00:00"/>
    <s v="Kuhny"/>
    <s v="Roland"/>
    <m/>
    <m/>
    <x v="0"/>
  </r>
  <r>
    <s v="RE-11725"/>
    <x v="0"/>
    <s v="M. Othenin"/>
    <m/>
    <s v="Bezahlt"/>
    <s v="3"/>
    <x v="0"/>
    <s v="Zusatzleistungen Bewohnerin: Selon annexe"/>
    <s v=""/>
    <x v="2"/>
    <n v="150.4"/>
    <n v="1"/>
    <s v=""/>
    <m/>
    <n v="150.4"/>
    <n v="150.4"/>
    <s v="Netto"/>
    <n v="0"/>
    <x v="0"/>
    <s v="CHF"/>
    <m/>
    <n v="100081"/>
    <s v="Privat"/>
    <s v="Patienten"/>
    <s v=""/>
    <s v="Othenin"/>
    <s v="Marianne"/>
    <m/>
    <m/>
    <s v="Ch. des Narcisses 21"/>
    <s v="2504"/>
    <s v="Bienne"/>
    <d v="2025-07-01T00:00:00"/>
    <d v="2025-07-30T00:00:00"/>
    <s v="Kuhny"/>
    <s v="Roland"/>
    <m/>
    <m/>
    <x v="0"/>
  </r>
  <r>
    <s v="RE-11726"/>
    <x v="0"/>
    <s v="Ott Iva"/>
    <m/>
    <s v="Bezahlt"/>
    <s v="1"/>
    <x v="0"/>
    <s v="Pflege-Anteil BewohnerIn"/>
    <s v=""/>
    <x v="0"/>
    <n v="23"/>
    <n v="31"/>
    <s v=""/>
    <m/>
    <n v="713"/>
    <n v="713"/>
    <s v="Netto"/>
    <n v="0"/>
    <x v="0"/>
    <s v="CHF"/>
    <m/>
    <n v="100101"/>
    <s v="Firma"/>
    <s v="Angehörige"/>
    <s v=""/>
    <s v="Stadt Biel, EKS"/>
    <s v=""/>
    <m/>
    <m/>
    <s v="Zentralstrasse 49"/>
    <s v="2501"/>
    <s v="Biel"/>
    <d v="2025-07-01T00:00:00"/>
    <d v="2025-07-30T00:00:00"/>
    <s v="Kuhny"/>
    <s v="Roland"/>
    <m/>
    <m/>
    <x v="0"/>
  </r>
  <r>
    <s v="RE-11726"/>
    <x v="0"/>
    <s v="Ott Iva"/>
    <m/>
    <s v="Bezahlt"/>
    <s v="2"/>
    <x v="0"/>
    <s v="Hotellerie.2025"/>
    <s v=""/>
    <x v="1"/>
    <n v="180.55"/>
    <n v="31"/>
    <s v=""/>
    <m/>
    <n v="5597.05"/>
    <n v="5597.05"/>
    <s v="Netto"/>
    <n v="0"/>
    <x v="0"/>
    <s v="CHF"/>
    <m/>
    <n v="100101"/>
    <s v="Firma"/>
    <s v="Angehörige"/>
    <s v=""/>
    <s v="Stadt Biel, EKS"/>
    <s v=""/>
    <m/>
    <m/>
    <s v="Zentralstrasse 49"/>
    <s v="2501"/>
    <s v="Biel"/>
    <d v="2025-07-01T00:00:00"/>
    <d v="2025-07-30T00:00:00"/>
    <s v="Kuhny"/>
    <s v="Roland"/>
    <m/>
    <m/>
    <x v="0"/>
  </r>
  <r>
    <s v="RE-11726"/>
    <x v="0"/>
    <s v="Ott Iva"/>
    <m/>
    <s v="Bezahlt"/>
    <s v="3"/>
    <x v="0"/>
    <s v="Zusatzleistungen gemäss Beilage; nicht im Tagespreis enthalten"/>
    <s v=""/>
    <x v="2"/>
    <n v="204.6"/>
    <n v="1"/>
    <s v=""/>
    <m/>
    <n v="204.6"/>
    <n v="204.6"/>
    <s v="Netto"/>
    <n v="0"/>
    <x v="0"/>
    <s v="CHF"/>
    <m/>
    <n v="100101"/>
    <s v="Firma"/>
    <s v="Angehörige"/>
    <s v=""/>
    <s v="Stadt Biel, EKS"/>
    <s v=""/>
    <m/>
    <m/>
    <s v="Zentralstrasse 49"/>
    <s v="2501"/>
    <s v="Biel"/>
    <d v="2025-07-01T00:00:00"/>
    <d v="2025-07-30T00:00:00"/>
    <s v="Kuhny"/>
    <s v="Roland"/>
    <m/>
    <m/>
    <x v="0"/>
  </r>
  <r>
    <s v="RE-11727"/>
    <x v="0"/>
    <s v="Marlis Rindlisbacher, 15.4.1952"/>
    <m/>
    <s v="Bezahlt"/>
    <s v="1"/>
    <x v="0"/>
    <s v="Pflege-Anteil BewohnerIn"/>
    <s v=""/>
    <x v="0"/>
    <n v="23"/>
    <n v="31"/>
    <s v=""/>
    <m/>
    <n v="713"/>
    <n v="713"/>
    <s v="Netto"/>
    <n v="0"/>
    <x v="0"/>
    <s v="CHF"/>
    <m/>
    <n v="100016"/>
    <s v="Firma"/>
    <s v="Angehörige"/>
    <s v=""/>
    <s v="Dienst für Erwachsene , Stadt Biel"/>
    <s v=""/>
    <m/>
    <m/>
    <s v="Zentralstr. 49, Postfach 1120"/>
    <s v="2501"/>
    <s v="Biel"/>
    <d v="2025-07-01T00:00:00"/>
    <d v="2025-07-28T00:00:00"/>
    <s v="Kuhny"/>
    <s v="Roland"/>
    <m/>
    <m/>
    <x v="0"/>
  </r>
  <r>
    <s v="RE-11727"/>
    <x v="0"/>
    <s v="Marlis Rindlisbacher, 15.4.1952"/>
    <m/>
    <s v="Bezahlt"/>
    <s v="2"/>
    <x v="0"/>
    <s v="Hotellerie.2025"/>
    <s v=""/>
    <x v="1"/>
    <n v="180.55"/>
    <n v="31"/>
    <s v=""/>
    <m/>
    <n v="5597.05"/>
    <n v="5597.05"/>
    <s v="Netto"/>
    <n v="0"/>
    <x v="0"/>
    <s v="CHF"/>
    <m/>
    <n v="100016"/>
    <s v="Firma"/>
    <s v="Angehörige"/>
    <s v=""/>
    <s v="Dienst für Erwachsene , Stadt Biel"/>
    <s v=""/>
    <m/>
    <m/>
    <s v="Zentralstr. 49, Postfach 1120"/>
    <s v="2501"/>
    <s v="Biel"/>
    <d v="2025-07-01T00:00:00"/>
    <d v="2025-07-28T00:00:00"/>
    <s v="Kuhny"/>
    <s v="Roland"/>
    <m/>
    <m/>
    <x v="0"/>
  </r>
  <r>
    <s v="RE-11727"/>
    <x v="0"/>
    <s v="Marlis Rindlisbacher, 15.4.1952"/>
    <m/>
    <s v="Bezahlt"/>
    <s v="3"/>
    <x v="0"/>
    <s v="Zusatzleistungen Bewohnerin Gemäss Beilage"/>
    <s v=""/>
    <x v="2"/>
    <n v="66.2"/>
    <n v="1"/>
    <s v=""/>
    <m/>
    <n v="66.2"/>
    <n v="66.2"/>
    <s v="Netto"/>
    <n v="0"/>
    <x v="0"/>
    <s v="CHF"/>
    <m/>
    <n v="100016"/>
    <s v="Firma"/>
    <s v="Angehörige"/>
    <s v=""/>
    <s v="Dienst für Erwachsene , Stadt Biel"/>
    <s v=""/>
    <m/>
    <m/>
    <s v="Zentralstr. 49, Postfach 1120"/>
    <s v="2501"/>
    <s v="Biel"/>
    <d v="2025-07-01T00:00:00"/>
    <d v="2025-07-28T00:00:00"/>
    <s v="Kuhny"/>
    <s v="Roland"/>
    <m/>
    <m/>
    <x v="0"/>
  </r>
  <r>
    <s v="RE-11728"/>
    <x v="0"/>
    <s v="K. Rubin"/>
    <m/>
    <s v="Bezahlt"/>
    <s v="1"/>
    <x v="0"/>
    <s v="Hotellerie.2025"/>
    <s v=""/>
    <x v="1"/>
    <n v="180.55"/>
    <n v="31"/>
    <s v=""/>
    <m/>
    <n v="5597.05"/>
    <n v="5597.05"/>
    <s v="Netto"/>
    <n v="0"/>
    <x v="0"/>
    <s v="CHF"/>
    <m/>
    <n v="100150"/>
    <s v="Privat"/>
    <s v="Patienten"/>
    <s v=""/>
    <s v="Rubin"/>
    <s v="Kaethe"/>
    <m/>
    <m/>
    <s v="Orpundstr. 58"/>
    <s v="2504"/>
    <s v="Biel"/>
    <d v="2025-07-01T00:00:00"/>
    <d v="2025-07-30T00:00:00"/>
    <s v="Kuhny"/>
    <s v="Roland"/>
    <m/>
    <m/>
    <x v="0"/>
  </r>
  <r>
    <s v="RE-11728"/>
    <x v="0"/>
    <s v="K. Rubin"/>
    <m/>
    <s v="Bezahlt"/>
    <s v="2"/>
    <x v="0"/>
    <s v="Pflege-Anteil BewohnerIn"/>
    <s v=""/>
    <x v="0"/>
    <n v="23"/>
    <n v="31"/>
    <s v=""/>
    <m/>
    <n v="713"/>
    <n v="713"/>
    <s v="Netto"/>
    <n v="0"/>
    <x v="0"/>
    <s v="CHF"/>
    <m/>
    <n v="100150"/>
    <s v="Privat"/>
    <s v="Patienten"/>
    <s v=""/>
    <s v="Rubin"/>
    <s v="Kaethe"/>
    <m/>
    <m/>
    <s v="Orpundstr. 58"/>
    <s v="2504"/>
    <s v="Biel"/>
    <d v="2025-07-01T00:00:00"/>
    <d v="2025-07-30T00:00:00"/>
    <s v="Kuhny"/>
    <s v="Roland"/>
    <m/>
    <m/>
    <x v="0"/>
  </r>
  <r>
    <s v="RE-11728"/>
    <x v="0"/>
    <s v="K. Rubin"/>
    <m/>
    <s v="Bezahlt"/>
    <s v="3"/>
    <x v="0"/>
    <s v="Zusatzleistungen Bewohnerin TV-Anschluss: 20.00 TV-Miete: 15.00 Rollstuhl-Miete: 10.00 Papier-Rechnung Juni, Juli: 5.00"/>
    <s v=""/>
    <x v="2"/>
    <n v="50"/>
    <n v="1"/>
    <s v=""/>
    <m/>
    <n v="50"/>
    <n v="50"/>
    <s v="Netto"/>
    <n v="0"/>
    <x v="0"/>
    <s v="CHF"/>
    <m/>
    <n v="100150"/>
    <s v="Privat"/>
    <s v="Patienten"/>
    <s v=""/>
    <s v="Rubin"/>
    <s v="Kaethe"/>
    <m/>
    <m/>
    <s v="Orpundstr. 58"/>
    <s v="2504"/>
    <s v="Biel"/>
    <d v="2025-07-01T00:00:00"/>
    <d v="2025-07-30T00:00:00"/>
    <s v="Kuhny"/>
    <s v="Roland"/>
    <m/>
    <m/>
    <x v="0"/>
  </r>
  <r>
    <s v="RE-11729"/>
    <x v="0"/>
    <s v="Rosmarie Schenk"/>
    <m/>
    <s v="Bezahlt"/>
    <s v="1"/>
    <x v="0"/>
    <s v="Pflege-Anteil BewohnerIn"/>
    <s v=""/>
    <x v="0"/>
    <n v="23"/>
    <n v="31"/>
    <s v=""/>
    <m/>
    <n v="713"/>
    <n v="713"/>
    <s v="Netto"/>
    <n v="0"/>
    <x v="0"/>
    <s v="CHF"/>
    <m/>
    <n v="100129"/>
    <s v="Privat"/>
    <s v="Patienten"/>
    <s v=""/>
    <s v="Schenk"/>
    <s v="Rosmarie"/>
    <m/>
    <m/>
    <s v="Blumenrain 86"/>
    <s v="2503"/>
    <s v="Biel"/>
    <d v="2025-07-01T00:00:00"/>
    <d v="2025-07-29T00:00:00"/>
    <s v="Kuhny"/>
    <s v="Roland"/>
    <m/>
    <m/>
    <x v="0"/>
  </r>
  <r>
    <s v="RE-11729"/>
    <x v="0"/>
    <s v="Rosmarie Schenk"/>
    <m/>
    <s v="Bezahlt"/>
    <s v="2"/>
    <x v="0"/>
    <s v="Hotellerie.2025"/>
    <s v=""/>
    <x v="1"/>
    <n v="180.55"/>
    <n v="31"/>
    <s v=""/>
    <m/>
    <n v="5597.05"/>
    <n v="5597.05"/>
    <s v="Netto"/>
    <n v="0"/>
    <x v="0"/>
    <s v="CHF"/>
    <m/>
    <n v="100129"/>
    <s v="Privat"/>
    <s v="Patienten"/>
    <s v=""/>
    <s v="Schenk"/>
    <s v="Rosmarie"/>
    <m/>
    <m/>
    <s v="Blumenrain 86"/>
    <s v="2503"/>
    <s v="Biel"/>
    <d v="2025-07-01T00:00:00"/>
    <d v="2025-07-29T00:00:00"/>
    <s v="Kuhny"/>
    <s v="Roland"/>
    <m/>
    <m/>
    <x v="0"/>
  </r>
  <r>
    <s v="RE-11729"/>
    <x v="0"/>
    <s v="Rosmarie Schenk"/>
    <m/>
    <s v="Bezahlt"/>
    <s v="3"/>
    <x v="0"/>
    <s v="Zusatzleistungen Bewohnerin: Papiernastücher: CHF 2.80"/>
    <s v=""/>
    <x v="2"/>
    <n v="2.8"/>
    <n v="1"/>
    <s v=""/>
    <m/>
    <n v="2.8"/>
    <n v="2.8"/>
    <s v="Netto"/>
    <n v="0"/>
    <x v="0"/>
    <s v="CHF"/>
    <m/>
    <n v="100129"/>
    <s v="Privat"/>
    <s v="Patienten"/>
    <s v=""/>
    <s v="Schenk"/>
    <s v="Rosmarie"/>
    <m/>
    <m/>
    <s v="Blumenrain 86"/>
    <s v="2503"/>
    <s v="Biel"/>
    <d v="2025-07-01T00:00:00"/>
    <d v="2025-07-29T00:00:00"/>
    <s v="Kuhny"/>
    <s v="Roland"/>
    <m/>
    <m/>
    <x v="0"/>
  </r>
  <r>
    <s v="RE-11730"/>
    <x v="0"/>
    <s v="Edith Szente"/>
    <m/>
    <s v="Bezahlt"/>
    <s v="1"/>
    <x v="0"/>
    <s v="Hotellerie.2025"/>
    <s v=""/>
    <x v="1"/>
    <n v="180.55"/>
    <n v="31"/>
    <s v=""/>
    <m/>
    <n v="5597.05"/>
    <n v="5597.05"/>
    <s v="Netto"/>
    <n v="0"/>
    <x v="0"/>
    <s v="CHF"/>
    <m/>
    <n v="100113"/>
    <s v="Privat"/>
    <s v="Angehörige"/>
    <s v=""/>
    <s v="Szente"/>
    <s v="Georg"/>
    <m/>
    <m/>
    <s v="Schürlistr. 26"/>
    <s v="2563"/>
    <s v="Ipsach"/>
    <d v="2025-07-01T00:00:00"/>
    <d v="2025-07-31T00:00:00"/>
    <s v="Kuhny"/>
    <s v="Roland"/>
    <m/>
    <m/>
    <x v="0"/>
  </r>
  <r>
    <s v="RE-11730"/>
    <x v="0"/>
    <s v="Edith Szente"/>
    <m/>
    <s v="Bezahlt"/>
    <s v="2"/>
    <x v="0"/>
    <s v="Pflege-Anteil BewohnerIn"/>
    <s v=""/>
    <x v="0"/>
    <n v="23"/>
    <n v="31"/>
    <s v=""/>
    <m/>
    <n v="713"/>
    <n v="713"/>
    <s v="Netto"/>
    <n v="0"/>
    <x v="0"/>
    <s v="CHF"/>
    <m/>
    <n v="100113"/>
    <s v="Privat"/>
    <s v="Angehörige"/>
    <s v=""/>
    <s v="Szente"/>
    <s v="Georg"/>
    <m/>
    <m/>
    <s v="Schürlistr. 26"/>
    <s v="2563"/>
    <s v="Ipsach"/>
    <d v="2025-07-01T00:00:00"/>
    <d v="2025-07-31T00:00:00"/>
    <s v="Kuhny"/>
    <s v="Roland"/>
    <m/>
    <m/>
    <x v="0"/>
  </r>
  <r>
    <s v="RE-11730"/>
    <x v="0"/>
    <s v="Edith Szente"/>
    <m/>
    <s v="Bezahlt"/>
    <s v="3"/>
    <x v="0"/>
    <s v="Zusatzleistungen Bewohnerin vom Vormonat Gemäss Beilage"/>
    <s v=""/>
    <x v="2"/>
    <n v="113.4"/>
    <n v="1"/>
    <s v=""/>
    <m/>
    <n v="113.4"/>
    <n v="113.4"/>
    <s v="Netto"/>
    <n v="0"/>
    <x v="0"/>
    <s v="CHF"/>
    <m/>
    <n v="100113"/>
    <s v="Privat"/>
    <s v="Angehörige"/>
    <s v=""/>
    <s v="Szente"/>
    <s v="Georg"/>
    <m/>
    <m/>
    <s v="Schürlistr. 26"/>
    <s v="2563"/>
    <s v="Ipsach"/>
    <d v="2025-07-01T00:00:00"/>
    <d v="2025-07-31T00:00:00"/>
    <s v="Kuhny"/>
    <s v="Roland"/>
    <m/>
    <m/>
    <x v="0"/>
  </r>
  <r>
    <s v="RE-11733"/>
    <x v="0"/>
    <s v="Zbinden Annemarie"/>
    <m/>
    <s v="Bezahlt"/>
    <s v="1"/>
    <x v="0"/>
    <s v="Pflege-Anteil BewohnerIn"/>
    <s v=""/>
    <x v="0"/>
    <n v="23"/>
    <n v="31"/>
    <s v=""/>
    <m/>
    <n v="713"/>
    <n v="713"/>
    <s v="Netto"/>
    <n v="0"/>
    <x v="0"/>
    <s v="CHF"/>
    <m/>
    <n v="100002"/>
    <s v="Firma"/>
    <s v="Angehörige"/>
    <s v=""/>
    <s v="Sozialdienst Gemeinde Ipsach"/>
    <s v=""/>
    <m/>
    <m/>
    <s v="Dorfstr. 8"/>
    <s v="2563"/>
    <s v="Ipsach"/>
    <d v="2025-07-01T00:00:00"/>
    <d v="2025-07-29T00:00:00"/>
    <s v="Kuhny"/>
    <s v="Roland"/>
    <m/>
    <m/>
    <x v="0"/>
  </r>
  <r>
    <s v="RE-11733"/>
    <x v="0"/>
    <s v="Zbinden Annemarie"/>
    <m/>
    <s v="Bezahlt"/>
    <s v="2"/>
    <x v="0"/>
    <s v="Hotellerie.2025"/>
    <s v=""/>
    <x v="1"/>
    <n v="180.55"/>
    <n v="31"/>
    <s v=""/>
    <m/>
    <n v="5597.05"/>
    <n v="5597.05"/>
    <s v="Netto"/>
    <n v="0"/>
    <x v="0"/>
    <s v="CHF"/>
    <m/>
    <n v="100002"/>
    <s v="Firma"/>
    <s v="Angehörige"/>
    <s v=""/>
    <s v="Sozialdienst Gemeinde Ipsach"/>
    <s v=""/>
    <m/>
    <m/>
    <s v="Dorfstr. 8"/>
    <s v="2563"/>
    <s v="Ipsach"/>
    <d v="2025-07-01T00:00:00"/>
    <d v="2025-07-29T00:00:00"/>
    <s v="Kuhny"/>
    <s v="Roland"/>
    <m/>
    <m/>
    <x v="0"/>
  </r>
  <r>
    <s v="RE-11733"/>
    <x v="0"/>
    <s v="Zbinden Annemarie"/>
    <m/>
    <s v="Bezahlt"/>
    <s v="3"/>
    <x v="0"/>
    <s v="Zusatzleistungen: Nespresso à 2.80: CHF 5.60 Papiernastücher: CHF 2.80 Douche, Shampoo: CHF 4.80"/>
    <s v=""/>
    <x v="2"/>
    <n v="13.2"/>
    <n v="1"/>
    <s v=""/>
    <m/>
    <n v="13.2"/>
    <n v="13.2"/>
    <s v="Netto"/>
    <n v="0"/>
    <x v="0"/>
    <s v="CHF"/>
    <m/>
    <n v="100002"/>
    <s v="Firma"/>
    <s v="Angehörige"/>
    <s v=""/>
    <s v="Sozialdienst Gemeinde Ipsach"/>
    <s v=""/>
    <m/>
    <m/>
    <s v="Dorfstr. 8"/>
    <s v="2563"/>
    <s v="Ipsach"/>
    <d v="2025-07-01T00:00:00"/>
    <d v="2025-07-29T00:00:00"/>
    <s v="Kuhny"/>
    <s v="Roland"/>
    <m/>
    <m/>
    <x v="0"/>
  </r>
  <r>
    <s v="RE-11738"/>
    <x v="0"/>
    <s v="Schaer*Heinz*23.12.1940*m"/>
    <s v="7601003000382"/>
    <s v="Offen"/>
    <s v="1"/>
    <x v="0"/>
    <s v="Pflegestufe 8 Produktcode: PF-8"/>
    <s v="PF-8"/>
    <x v="3"/>
    <n v="76.8"/>
    <n v="8"/>
    <s v=""/>
    <m/>
    <n v="614.4"/>
    <n v="614.4"/>
    <s v="Netto"/>
    <n v="0"/>
    <x v="0"/>
    <s v="CHF"/>
    <m/>
    <n v="12"/>
    <s v="Firma"/>
    <s v="Versicherer"/>
    <s v=""/>
    <s v="KPT Versicherung"/>
    <s v=""/>
    <m/>
    <m/>
    <s v="Postfach"/>
    <s v="3001"/>
    <s v="Bern"/>
    <d v="2025-07-01T00:00:00"/>
    <d v="2025-09-01T00:00:00"/>
    <s v="Kuhny"/>
    <s v="Roland"/>
    <m/>
    <m/>
    <x v="0"/>
  </r>
  <r>
    <s v="RE-11738"/>
    <x v="0"/>
    <s v="Schaer*Heinz*23.12.1940*m"/>
    <s v="7601003000382"/>
    <s v="Offen"/>
    <s v="2"/>
    <x v="0"/>
    <s v="Kompr. Kurzzug Binden, 8x5 Produktcode: 17.30.01.02.1"/>
    <s v="17.30.01.02.1"/>
    <x v="4"/>
    <n v="7.49"/>
    <n v="2"/>
    <s v=""/>
    <m/>
    <n v="14.98"/>
    <n v="14.98"/>
    <s v="Netto"/>
    <n v="0"/>
    <x v="0"/>
    <s v="CHF"/>
    <m/>
    <n v="12"/>
    <s v="Firma"/>
    <s v="Versicherer"/>
    <s v=""/>
    <s v="KPT Versicherung"/>
    <s v=""/>
    <m/>
    <m/>
    <s v="Postfach"/>
    <s v="3001"/>
    <s v="Bern"/>
    <d v="2025-07-01T00:00:00"/>
    <d v="2025-09-01T00:00:00"/>
    <s v="Kuhny"/>
    <s v="Roland"/>
    <m/>
    <m/>
    <x v="0"/>
  </r>
  <r>
    <s v="RE-11738"/>
    <x v="0"/>
    <s v="Schaer*Heinz*23.12.1940*m"/>
    <s v="7601003000382"/>
    <s v="Offen"/>
    <s v="3"/>
    <x v="0"/>
    <s v="Kompr. Unterpolsterung Produktcode: 17.30.05.02.1"/>
    <s v="17.30.05.02.1"/>
    <x v="5"/>
    <n v="5.67"/>
    <n v="2"/>
    <s v=""/>
    <m/>
    <n v="11.34"/>
    <n v="11.34"/>
    <s v="Netto"/>
    <n v="0"/>
    <x v="0"/>
    <s v="CHF"/>
    <m/>
    <n v="12"/>
    <s v="Firma"/>
    <s v="Versicherer"/>
    <s v=""/>
    <s v="KPT Versicherung"/>
    <s v=""/>
    <m/>
    <m/>
    <s v="Postfach"/>
    <s v="3001"/>
    <s v="Bern"/>
    <d v="2025-07-01T00:00:00"/>
    <d v="2025-09-01T00:00:00"/>
    <s v="Kuhny"/>
    <s v="Roland"/>
    <m/>
    <m/>
    <x v="0"/>
  </r>
  <r>
    <s v="RE-11738"/>
    <x v="0"/>
    <s v="Schaer*Heinz*23.12.1940*m"/>
    <s v="7601003000382"/>
    <s v="Offen"/>
    <s v="4"/>
    <x v="0"/>
    <s v="Steril-Gaze-Kompresse 10x10 Produktcode: 35.01.01.03.1"/>
    <s v="35.01.01.03.1"/>
    <x v="6"/>
    <n v="0.22"/>
    <n v="4"/>
    <s v=""/>
    <m/>
    <n v="0.88"/>
    <n v="0.88"/>
    <s v="Netto"/>
    <n v="0"/>
    <x v="0"/>
    <s v="CHF"/>
    <m/>
    <n v="12"/>
    <s v="Firma"/>
    <s v="Versicherer"/>
    <s v=""/>
    <s v="KPT Versicherung"/>
    <s v=""/>
    <m/>
    <m/>
    <s v="Postfach"/>
    <s v="3001"/>
    <s v="Bern"/>
    <d v="2025-07-01T00:00:00"/>
    <d v="2025-09-01T00:00:00"/>
    <s v="Kuhny"/>
    <s v="Roland"/>
    <m/>
    <m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x v="0"/>
    <x v="0"/>
    <s v="Breuleux Vera, 30.7.1939"/>
    <m/>
    <x v="0"/>
    <s v="1"/>
    <s v="Produkt"/>
    <s v="Pflege-Anteil BewohnerIn"/>
    <s v=""/>
    <s v="Pflege-Anteil Bewohnerin"/>
    <n v="23"/>
    <n v="31"/>
    <s v=""/>
    <m/>
    <n v="713"/>
    <n v="713"/>
    <s v="Netto"/>
    <n v="0"/>
    <x v="0"/>
    <s v="CHF"/>
    <m/>
    <n v="1001"/>
    <s v="Firma"/>
    <s v="Angehörige"/>
    <s v=""/>
    <s v="Dienst für Erwachsene Biel"/>
    <s v=""/>
    <m/>
    <m/>
    <s v="Postfach 1120"/>
    <s v="2501"/>
    <s v="Biel"/>
    <x v="0"/>
    <d v="2025-07-27T00:00:00"/>
    <s v="Kuhny"/>
    <s v="Roland"/>
    <m/>
    <m/>
    <n v="2025"/>
  </r>
  <r>
    <x v="0"/>
    <x v="0"/>
    <s v="Breuleux Vera, 30.7.1939"/>
    <m/>
    <x v="0"/>
    <s v="2"/>
    <s v="Produkt"/>
    <s v="Hotellerie.2025"/>
    <s v=""/>
    <s v="Hotellerie.2025"/>
    <n v="180.55"/>
    <n v="31"/>
    <s v=""/>
    <m/>
    <n v="5597.05"/>
    <n v="5597.05"/>
    <s v="Netto"/>
    <n v="0"/>
    <x v="0"/>
    <s v="CHF"/>
    <m/>
    <n v="1001"/>
    <s v="Firma"/>
    <s v="Angehörige"/>
    <s v=""/>
    <s v="Dienst für Erwachsene Biel"/>
    <s v=""/>
    <m/>
    <m/>
    <s v="Postfach 1120"/>
    <s v="2501"/>
    <s v="Biel"/>
    <x v="0"/>
    <d v="2025-07-27T00:00:00"/>
    <s v="Kuhny"/>
    <s v="Roland"/>
    <m/>
    <m/>
    <n v="2025"/>
  </r>
  <r>
    <x v="0"/>
    <x v="0"/>
    <s v="Breuleux Vera, 30.7.1939"/>
    <m/>
    <x v="0"/>
    <s v="3"/>
    <s v="Produkt"/>
    <s v="Zusatzleistungen Zusatzleistungen gemäss Beilage; nicht im Tagespreis enthalten"/>
    <s v=""/>
    <s v="Zusatzleistungen Bewohnerin"/>
    <n v="175"/>
    <n v="1"/>
    <s v=""/>
    <m/>
    <n v="175"/>
    <n v="175"/>
    <s v="Netto"/>
    <n v="0"/>
    <x v="0"/>
    <s v="CHF"/>
    <m/>
    <n v="1001"/>
    <s v="Firma"/>
    <s v="Angehörige"/>
    <s v=""/>
    <s v="Dienst für Erwachsene Biel"/>
    <s v=""/>
    <m/>
    <m/>
    <s v="Postfach 1120"/>
    <s v="2501"/>
    <s v="Biel"/>
    <x v="0"/>
    <d v="2025-07-27T00:00:00"/>
    <s v="Kuhny"/>
    <s v="Roland"/>
    <m/>
    <m/>
    <n v="2025"/>
  </r>
  <r>
    <x v="1"/>
    <x v="0"/>
    <s v="Graf Sylvia, 20.5.1955"/>
    <m/>
    <x v="0"/>
    <s v="1"/>
    <s v="Produkt"/>
    <s v="Pflege-Anteil BewohnerIn"/>
    <s v=""/>
    <s v="Pflege-Anteil Bewohnerin"/>
    <n v="23"/>
    <n v="31"/>
    <s v=""/>
    <m/>
    <n v="713"/>
    <n v="713"/>
    <s v="Netto"/>
    <n v="0"/>
    <x v="0"/>
    <s v="CHF"/>
    <m/>
    <n v="100027"/>
    <s v="Firma"/>
    <s v="Angehörige"/>
    <s v=""/>
    <s v="Dienst für Erwachsene, M. Lehnen"/>
    <s v=""/>
    <m/>
    <m/>
    <s v="Postfach 1120"/>
    <s v="2501"/>
    <s v="Biel"/>
    <x v="0"/>
    <d v="2025-07-28T00:00:00"/>
    <s v="Kuhny"/>
    <s v="Roland"/>
    <m/>
    <m/>
    <n v="2025"/>
  </r>
  <r>
    <x v="1"/>
    <x v="0"/>
    <s v="Graf Sylvia, 20.5.1955"/>
    <m/>
    <x v="0"/>
    <s v="2"/>
    <s v="Produkt"/>
    <s v="Hotellerie.2025"/>
    <s v=""/>
    <s v="Hotellerie.2025"/>
    <n v="180.55"/>
    <n v="31"/>
    <s v=""/>
    <m/>
    <n v="5597.05"/>
    <n v="5597.05"/>
    <s v="Netto"/>
    <n v="0"/>
    <x v="0"/>
    <s v="CHF"/>
    <m/>
    <n v="100027"/>
    <s v="Firma"/>
    <s v="Angehörige"/>
    <s v=""/>
    <s v="Dienst für Erwachsene, M. Lehnen"/>
    <s v=""/>
    <m/>
    <m/>
    <s v="Postfach 1120"/>
    <s v="2501"/>
    <s v="Biel"/>
    <x v="0"/>
    <d v="2025-07-28T00:00:00"/>
    <s v="Kuhny"/>
    <s v="Roland"/>
    <m/>
    <m/>
    <n v="2025"/>
  </r>
  <r>
    <x v="1"/>
    <x v="0"/>
    <s v="Graf Sylvia, 20.5.1955"/>
    <m/>
    <x v="0"/>
    <s v="3"/>
    <s v="Produkt"/>
    <s v="Zusatzleistungen Bewohnerin Gemäss Beilage"/>
    <s v=""/>
    <s v="Zusatzleistungen Bewohnerin"/>
    <n v="226.2"/>
    <n v="1"/>
    <s v=""/>
    <m/>
    <n v="226.2"/>
    <n v="226.2"/>
    <s v="Netto"/>
    <n v="0"/>
    <x v="0"/>
    <s v="CHF"/>
    <m/>
    <n v="100027"/>
    <s v="Firma"/>
    <s v="Angehörige"/>
    <s v=""/>
    <s v="Dienst für Erwachsene, M. Lehnen"/>
    <s v=""/>
    <m/>
    <m/>
    <s v="Postfach 1120"/>
    <s v="2501"/>
    <s v="Biel"/>
    <x v="0"/>
    <d v="2025-07-28T00:00:00"/>
    <s v="Kuhny"/>
    <s v="Roland"/>
    <m/>
    <m/>
    <n v="2025"/>
  </r>
  <r>
    <x v="2"/>
    <x v="0"/>
    <s v="Maria Hopfensitz"/>
    <m/>
    <x v="1"/>
    <s v="1"/>
    <s v="Produkt"/>
    <s v="Pflege-Anteil Bewohner:in"/>
    <s v=""/>
    <s v="Pflege-Anteil Bewohnerin"/>
    <n v="23"/>
    <n v="31"/>
    <s v=""/>
    <m/>
    <n v="713"/>
    <n v="713"/>
    <s v="Netto"/>
    <n v="0"/>
    <x v="0"/>
    <s v="CHF"/>
    <m/>
    <n v="100086"/>
    <s v="Privat"/>
    <s v="Patienten"/>
    <s v=""/>
    <s v="Hopfensitz"/>
    <s v="Maria"/>
    <m/>
    <m/>
    <s v="Klebestrasse 9"/>
    <s v="8041"/>
    <s v="Zürich"/>
    <x v="0"/>
    <d v="2025-07-30T00:00:00"/>
    <s v="Kuhny"/>
    <s v="Roland"/>
    <m/>
    <m/>
    <n v="2025"/>
  </r>
  <r>
    <x v="2"/>
    <x v="0"/>
    <s v="Maria Hopfensitz"/>
    <m/>
    <x v="1"/>
    <s v="2"/>
    <s v="Produkt"/>
    <s v="Hotellerie.2025"/>
    <s v=""/>
    <s v="Hotellerie.2025"/>
    <n v="180.55"/>
    <n v="31"/>
    <s v=""/>
    <m/>
    <n v="5597.05"/>
    <n v="5597.05"/>
    <s v="Netto"/>
    <n v="0"/>
    <x v="0"/>
    <s v="CHF"/>
    <m/>
    <n v="100086"/>
    <s v="Privat"/>
    <s v="Patienten"/>
    <s v=""/>
    <s v="Hopfensitz"/>
    <s v="Maria"/>
    <m/>
    <m/>
    <s v="Klebestrasse 9"/>
    <s v="8041"/>
    <s v="Zürich"/>
    <x v="0"/>
    <d v="2025-07-30T00:00:00"/>
    <s v="Kuhny"/>
    <s v="Roland"/>
    <m/>
    <m/>
    <n v="2025"/>
  </r>
  <r>
    <x v="2"/>
    <x v="0"/>
    <s v="Maria Hopfensitz"/>
    <m/>
    <x v="1"/>
    <s v="3"/>
    <s v="Produkt"/>
    <s v="Zusatzleistungen BW Depot-Teilzahlung: 150.00 TV-Anschluss: 20.00 Coiffeur 29.6.25: 60.00"/>
    <s v=""/>
    <s v="Zusatzleistungen Bewohnerin"/>
    <n v="230"/>
    <n v="1"/>
    <s v=""/>
    <m/>
    <n v="230"/>
    <n v="230"/>
    <s v="Netto"/>
    <n v="0"/>
    <x v="0"/>
    <s v="CHF"/>
    <m/>
    <n v="100086"/>
    <s v="Privat"/>
    <s v="Patienten"/>
    <s v=""/>
    <s v="Hopfensitz"/>
    <s v="Maria"/>
    <m/>
    <m/>
    <s v="Klebestrasse 9"/>
    <s v="8041"/>
    <s v="Zürich"/>
    <x v="0"/>
    <d v="2025-07-30T00:00:00"/>
    <s v="Kuhny"/>
    <s v="Roland"/>
    <m/>
    <m/>
    <n v="2025"/>
  </r>
  <r>
    <x v="3"/>
    <x v="0"/>
    <s v=""/>
    <m/>
    <x v="0"/>
    <s v="1"/>
    <s v="Produkt"/>
    <s v="Hotellerie.2025"/>
    <s v=""/>
    <s v="Hotellerie.2025"/>
    <n v="180.55"/>
    <n v="31"/>
    <s v=""/>
    <m/>
    <n v="5597.05"/>
    <n v="5597.05"/>
    <s v="Netto"/>
    <n v="0"/>
    <x v="0"/>
    <s v="CHF"/>
    <m/>
    <n v="100152"/>
    <s v="Privat"/>
    <s v="Patienten"/>
    <s v=""/>
    <s v="Lienhard"/>
    <s v="Elisabeth"/>
    <m/>
    <m/>
    <s v="Berghausweg 15"/>
    <s v="2502"/>
    <s v="Biel"/>
    <x v="0"/>
    <d v="2025-07-30T00:00:00"/>
    <s v="Kuhny"/>
    <s v="Roland"/>
    <m/>
    <m/>
    <n v="2025"/>
  </r>
  <r>
    <x v="3"/>
    <x v="0"/>
    <s v=""/>
    <m/>
    <x v="0"/>
    <s v="2"/>
    <s v="Produkt"/>
    <s v="Pflege-Anteil BewohnerIn"/>
    <s v=""/>
    <s v="Pflege-Anteil Bewohnerin"/>
    <n v="23"/>
    <n v="31"/>
    <s v=""/>
    <m/>
    <n v="713"/>
    <n v="713"/>
    <s v="Netto"/>
    <n v="0"/>
    <x v="0"/>
    <s v="CHF"/>
    <m/>
    <n v="100152"/>
    <s v="Privat"/>
    <s v="Patienten"/>
    <s v=""/>
    <s v="Lienhard"/>
    <s v="Elisabeth"/>
    <m/>
    <m/>
    <s v="Berghausweg 15"/>
    <s v="2502"/>
    <s v="Biel"/>
    <x v="0"/>
    <d v="2025-07-30T00:00:00"/>
    <s v="Kuhny"/>
    <s v="Roland"/>
    <m/>
    <m/>
    <n v="2025"/>
  </r>
  <r>
    <x v="3"/>
    <x v="0"/>
    <s v=""/>
    <m/>
    <x v="0"/>
    <s v="3"/>
    <s v="Produkt"/>
    <s v="Zusatzleistungen Bewohnerin TV-Anschluss: CHF 20.00/Monat TV-Miete: CHF 15.00/Monat Papier-Rechnung: CHF 2.50 Coiffeur 29.6.25: CHF 60.00"/>
    <s v=""/>
    <s v="Zusatzleistungen Bewohnerin"/>
    <n v="97.5"/>
    <n v="1"/>
    <s v=""/>
    <m/>
    <n v="97.5"/>
    <n v="97.5"/>
    <s v="Netto"/>
    <n v="0"/>
    <x v="0"/>
    <s v="CHF"/>
    <m/>
    <n v="100152"/>
    <s v="Privat"/>
    <s v="Patienten"/>
    <s v=""/>
    <s v="Lienhard"/>
    <s v="Elisabeth"/>
    <m/>
    <m/>
    <s v="Berghausweg 15"/>
    <s v="2502"/>
    <s v="Biel"/>
    <x v="0"/>
    <d v="2025-07-30T00:00:00"/>
    <s v="Kuhny"/>
    <s v="Roland"/>
    <m/>
    <m/>
    <n v="2025"/>
  </r>
  <r>
    <x v="4"/>
    <x v="0"/>
    <s v="Martin Krieg"/>
    <m/>
    <x v="0"/>
    <s v="1"/>
    <s v="Produkt"/>
    <s v="Pflege-Anteil Bewohner:in"/>
    <s v=""/>
    <s v="Pflege-Anteil Bewohnerin"/>
    <n v="23"/>
    <n v="31"/>
    <s v=""/>
    <m/>
    <n v="713"/>
    <n v="713"/>
    <s v="Netto"/>
    <n v="0"/>
    <x v="0"/>
    <s v="CHF"/>
    <m/>
    <n v="106"/>
    <s v="Privat"/>
    <s v="Patienten"/>
    <s v=""/>
    <s v="Krieg"/>
    <s v="Martin"/>
    <m/>
    <m/>
    <s v="aamina Pflegewohnungen"/>
    <s v="2562"/>
    <s v="Port"/>
    <x v="0"/>
    <d v="2025-07-28T00:00:00"/>
    <s v="Kuhny"/>
    <s v="Roland"/>
    <m/>
    <m/>
    <n v="2025"/>
  </r>
  <r>
    <x v="4"/>
    <x v="0"/>
    <s v="Martin Krieg"/>
    <m/>
    <x v="0"/>
    <s v="2"/>
    <s v="Produkt"/>
    <s v="Hotellerie.2025"/>
    <s v=""/>
    <s v="Hotellerie.2025"/>
    <n v="180.55"/>
    <n v="31"/>
    <s v=""/>
    <m/>
    <n v="5597.05"/>
    <n v="5597.05"/>
    <s v="Netto"/>
    <n v="0"/>
    <x v="0"/>
    <s v="CHF"/>
    <m/>
    <n v="106"/>
    <s v="Privat"/>
    <s v="Patienten"/>
    <s v=""/>
    <s v="Krieg"/>
    <s v="Martin"/>
    <m/>
    <m/>
    <s v="aamina Pflegewohnungen"/>
    <s v="2562"/>
    <s v="Port"/>
    <x v="0"/>
    <d v="2025-07-28T00:00:00"/>
    <s v="Kuhny"/>
    <s v="Roland"/>
    <m/>
    <m/>
    <n v="2025"/>
  </r>
  <r>
    <x v="4"/>
    <x v="0"/>
    <s v="Martin Krieg"/>
    <m/>
    <x v="0"/>
    <s v="3"/>
    <s v="Produkt"/>
    <s v="Zusatzleistungen BW Zusatzleistungen gemäss Beilage; nicht im Tagespreis enthalten"/>
    <s v=""/>
    <s v="Zusatzleistungen Bewohnerin"/>
    <n v="97.5"/>
    <n v="1"/>
    <s v=""/>
    <m/>
    <n v="97.5"/>
    <n v="97.5"/>
    <s v="Netto"/>
    <n v="0"/>
    <x v="0"/>
    <s v="CHF"/>
    <m/>
    <n v="106"/>
    <s v="Privat"/>
    <s v="Patienten"/>
    <s v=""/>
    <s v="Krieg"/>
    <s v="Martin"/>
    <m/>
    <m/>
    <s v="aamina Pflegewohnungen"/>
    <s v="2562"/>
    <s v="Port"/>
    <x v="0"/>
    <d v="2025-07-28T00:00:00"/>
    <s v="Kuhny"/>
    <s v="Roland"/>
    <m/>
    <m/>
    <n v="2025"/>
  </r>
  <r>
    <x v="5"/>
    <x v="0"/>
    <s v="M. Othenin"/>
    <m/>
    <x v="0"/>
    <s v="1"/>
    <s v="Produkt"/>
    <s v="Pflege-Anteil Bewohner:in"/>
    <s v=""/>
    <s v="Pflege-Anteil Bewohnerin"/>
    <n v="23"/>
    <n v="31"/>
    <s v=""/>
    <m/>
    <n v="713"/>
    <n v="713"/>
    <s v="Netto"/>
    <n v="0"/>
    <x v="0"/>
    <s v="CHF"/>
    <m/>
    <n v="100081"/>
    <s v="Privat"/>
    <s v="Patienten"/>
    <s v=""/>
    <s v="Othenin"/>
    <s v="Marianne"/>
    <m/>
    <m/>
    <s v="Ch. des Narcisses 21"/>
    <s v="2504"/>
    <s v="Bienne"/>
    <x v="0"/>
    <d v="2025-07-30T00:00:00"/>
    <s v="Kuhny"/>
    <s v="Roland"/>
    <m/>
    <m/>
    <n v="2025"/>
  </r>
  <r>
    <x v="5"/>
    <x v="0"/>
    <s v="M. Othenin"/>
    <m/>
    <x v="0"/>
    <s v="2"/>
    <s v="Produkt"/>
    <s v="Hotellerie.2025"/>
    <s v=""/>
    <s v="Hotellerie.2025"/>
    <n v="180.55"/>
    <n v="31"/>
    <s v=""/>
    <m/>
    <n v="5597.05"/>
    <n v="5597.05"/>
    <s v="Netto"/>
    <n v="0"/>
    <x v="0"/>
    <s v="CHF"/>
    <m/>
    <n v="100081"/>
    <s v="Privat"/>
    <s v="Patienten"/>
    <s v=""/>
    <s v="Othenin"/>
    <s v="Marianne"/>
    <m/>
    <m/>
    <s v="Ch. des Narcisses 21"/>
    <s v="2504"/>
    <s v="Bienne"/>
    <x v="0"/>
    <d v="2025-07-30T00:00:00"/>
    <s v="Kuhny"/>
    <s v="Roland"/>
    <m/>
    <m/>
    <n v="2025"/>
  </r>
  <r>
    <x v="5"/>
    <x v="0"/>
    <s v="M. Othenin"/>
    <m/>
    <x v="0"/>
    <s v="3"/>
    <s v="Produkt"/>
    <s v="Zusatzleistungen Bewohnerin: Selon annexe"/>
    <s v=""/>
    <s v="Zusatzleistungen Bewohnerin"/>
    <n v="150.4"/>
    <n v="1"/>
    <s v=""/>
    <m/>
    <n v="150.4"/>
    <n v="150.4"/>
    <s v="Netto"/>
    <n v="0"/>
    <x v="0"/>
    <s v="CHF"/>
    <m/>
    <n v="100081"/>
    <s v="Privat"/>
    <s v="Patienten"/>
    <s v=""/>
    <s v="Othenin"/>
    <s v="Marianne"/>
    <m/>
    <m/>
    <s v="Ch. des Narcisses 21"/>
    <s v="2504"/>
    <s v="Bienne"/>
    <x v="0"/>
    <d v="2025-07-30T00:00:00"/>
    <s v="Kuhny"/>
    <s v="Roland"/>
    <m/>
    <m/>
    <n v="2025"/>
  </r>
  <r>
    <x v="6"/>
    <x v="0"/>
    <s v="Ott Iva"/>
    <m/>
    <x v="0"/>
    <s v="1"/>
    <s v="Produkt"/>
    <s v="Pflege-Anteil BewohnerIn"/>
    <s v=""/>
    <s v="Pflege-Anteil Bewohnerin"/>
    <n v="23"/>
    <n v="31"/>
    <s v=""/>
    <m/>
    <n v="713"/>
    <n v="713"/>
    <s v="Netto"/>
    <n v="0"/>
    <x v="0"/>
    <s v="CHF"/>
    <m/>
    <n v="100101"/>
    <s v="Firma"/>
    <s v="Angehörige"/>
    <s v=""/>
    <s v="Stadt Biel, EKS"/>
    <s v=""/>
    <m/>
    <m/>
    <s v="Zentralstrasse 49"/>
    <s v="2501"/>
    <s v="Biel"/>
    <x v="0"/>
    <d v="2025-07-30T00:00:00"/>
    <s v="Kuhny"/>
    <s v="Roland"/>
    <m/>
    <m/>
    <n v="2025"/>
  </r>
  <r>
    <x v="6"/>
    <x v="0"/>
    <s v="Ott Iva"/>
    <m/>
    <x v="0"/>
    <s v="2"/>
    <s v="Produkt"/>
    <s v="Hotellerie.2025"/>
    <s v=""/>
    <s v="Hotellerie.2025"/>
    <n v="180.55"/>
    <n v="31"/>
    <s v=""/>
    <m/>
    <n v="5597.05"/>
    <n v="5597.05"/>
    <s v="Netto"/>
    <n v="0"/>
    <x v="0"/>
    <s v="CHF"/>
    <m/>
    <n v="100101"/>
    <s v="Firma"/>
    <s v="Angehörige"/>
    <s v=""/>
    <s v="Stadt Biel, EKS"/>
    <s v=""/>
    <m/>
    <m/>
    <s v="Zentralstrasse 49"/>
    <s v="2501"/>
    <s v="Biel"/>
    <x v="0"/>
    <d v="2025-07-30T00:00:00"/>
    <s v="Kuhny"/>
    <s v="Roland"/>
    <m/>
    <m/>
    <n v="2025"/>
  </r>
  <r>
    <x v="6"/>
    <x v="0"/>
    <s v="Ott Iva"/>
    <m/>
    <x v="0"/>
    <s v="3"/>
    <s v="Produkt"/>
    <s v="Zusatzleistungen gemäss Beilage; nicht im Tagespreis enthalten"/>
    <s v=""/>
    <s v="Zusatzleistungen Bewohnerin"/>
    <n v="204.6"/>
    <n v="1"/>
    <s v=""/>
    <m/>
    <n v="204.6"/>
    <n v="204.6"/>
    <s v="Netto"/>
    <n v="0"/>
    <x v="0"/>
    <s v="CHF"/>
    <m/>
    <n v="100101"/>
    <s v="Firma"/>
    <s v="Angehörige"/>
    <s v=""/>
    <s v="Stadt Biel, EKS"/>
    <s v=""/>
    <m/>
    <m/>
    <s v="Zentralstrasse 49"/>
    <s v="2501"/>
    <s v="Biel"/>
    <x v="0"/>
    <d v="2025-07-30T00:00:00"/>
    <s v="Kuhny"/>
    <s v="Roland"/>
    <m/>
    <m/>
    <n v="2025"/>
  </r>
  <r>
    <x v="7"/>
    <x v="0"/>
    <s v="Marlis Rindlisbacher, 15.4.1952"/>
    <m/>
    <x v="0"/>
    <s v="1"/>
    <s v="Produkt"/>
    <s v="Pflege-Anteil BewohnerIn"/>
    <s v=""/>
    <s v="Pflege-Anteil Bewohnerin"/>
    <n v="23"/>
    <n v="31"/>
    <s v=""/>
    <m/>
    <n v="713"/>
    <n v="713"/>
    <s v="Netto"/>
    <n v="0"/>
    <x v="0"/>
    <s v="CHF"/>
    <m/>
    <n v="100016"/>
    <s v="Firma"/>
    <s v="Angehörige"/>
    <s v=""/>
    <s v="Dienst für Erwachsene , Stadt Biel"/>
    <s v=""/>
    <m/>
    <m/>
    <s v="Zentralstr. 49, Postfach 1120"/>
    <s v="2501"/>
    <s v="Biel"/>
    <x v="0"/>
    <d v="2025-07-28T00:00:00"/>
    <s v="Kuhny"/>
    <s v="Roland"/>
    <m/>
    <m/>
    <n v="2025"/>
  </r>
  <r>
    <x v="7"/>
    <x v="0"/>
    <s v="Marlis Rindlisbacher, 15.4.1952"/>
    <m/>
    <x v="0"/>
    <s v="2"/>
    <s v="Produkt"/>
    <s v="Hotellerie.2025"/>
    <s v=""/>
    <s v="Hotellerie.2025"/>
    <n v="180.55"/>
    <n v="31"/>
    <s v=""/>
    <m/>
    <n v="5597.05"/>
    <n v="5597.05"/>
    <s v="Netto"/>
    <n v="0"/>
    <x v="0"/>
    <s v="CHF"/>
    <m/>
    <n v="100016"/>
    <s v="Firma"/>
    <s v="Angehörige"/>
    <s v=""/>
    <s v="Dienst für Erwachsene , Stadt Biel"/>
    <s v=""/>
    <m/>
    <m/>
    <s v="Zentralstr. 49, Postfach 1120"/>
    <s v="2501"/>
    <s v="Biel"/>
    <x v="0"/>
    <d v="2025-07-28T00:00:00"/>
    <s v="Kuhny"/>
    <s v="Roland"/>
    <m/>
    <m/>
    <n v="2025"/>
  </r>
  <r>
    <x v="7"/>
    <x v="0"/>
    <s v="Marlis Rindlisbacher, 15.4.1952"/>
    <m/>
    <x v="0"/>
    <s v="3"/>
    <s v="Produkt"/>
    <s v="Zusatzleistungen Bewohnerin Gemäss Beilage"/>
    <s v=""/>
    <s v="Zusatzleistungen Bewohnerin"/>
    <n v="66.2"/>
    <n v="1"/>
    <s v=""/>
    <m/>
    <n v="66.2"/>
    <n v="66.2"/>
    <s v="Netto"/>
    <n v="0"/>
    <x v="0"/>
    <s v="CHF"/>
    <m/>
    <n v="100016"/>
    <s v="Firma"/>
    <s v="Angehörige"/>
    <s v=""/>
    <s v="Dienst für Erwachsene , Stadt Biel"/>
    <s v=""/>
    <m/>
    <m/>
    <s v="Zentralstr. 49, Postfach 1120"/>
    <s v="2501"/>
    <s v="Biel"/>
    <x v="0"/>
    <d v="2025-07-28T00:00:00"/>
    <s v="Kuhny"/>
    <s v="Roland"/>
    <m/>
    <m/>
    <n v="2025"/>
  </r>
  <r>
    <x v="8"/>
    <x v="0"/>
    <s v="K. Rubin"/>
    <m/>
    <x v="0"/>
    <s v="1"/>
    <s v="Produkt"/>
    <s v="Hotellerie.2025"/>
    <s v=""/>
    <s v="Hotellerie.2025"/>
    <n v="180.55"/>
    <n v="31"/>
    <s v=""/>
    <m/>
    <n v="5597.05"/>
    <n v="5597.05"/>
    <s v="Netto"/>
    <n v="0"/>
    <x v="0"/>
    <s v="CHF"/>
    <m/>
    <n v="100150"/>
    <s v="Privat"/>
    <s v="Patienten"/>
    <s v=""/>
    <s v="Rubin"/>
    <s v="Kaethe"/>
    <m/>
    <m/>
    <s v="Orpundstr. 58"/>
    <s v="2504"/>
    <s v="Biel"/>
    <x v="0"/>
    <d v="2025-07-30T00:00:00"/>
    <s v="Kuhny"/>
    <s v="Roland"/>
    <m/>
    <m/>
    <n v="2025"/>
  </r>
  <r>
    <x v="8"/>
    <x v="0"/>
    <s v="K. Rubin"/>
    <m/>
    <x v="0"/>
    <s v="2"/>
    <s v="Produkt"/>
    <s v="Pflege-Anteil BewohnerIn"/>
    <s v=""/>
    <s v="Pflege-Anteil Bewohnerin"/>
    <n v="23"/>
    <n v="31"/>
    <s v=""/>
    <m/>
    <n v="713"/>
    <n v="713"/>
    <s v="Netto"/>
    <n v="0"/>
    <x v="0"/>
    <s v="CHF"/>
    <m/>
    <n v="100150"/>
    <s v="Privat"/>
    <s v="Patienten"/>
    <s v=""/>
    <s v="Rubin"/>
    <s v="Kaethe"/>
    <m/>
    <m/>
    <s v="Orpundstr. 58"/>
    <s v="2504"/>
    <s v="Biel"/>
    <x v="0"/>
    <d v="2025-07-30T00:00:00"/>
    <s v="Kuhny"/>
    <s v="Roland"/>
    <m/>
    <m/>
    <n v="2025"/>
  </r>
  <r>
    <x v="8"/>
    <x v="0"/>
    <s v="K. Rubin"/>
    <m/>
    <x v="0"/>
    <s v="3"/>
    <s v="Produkt"/>
    <s v="Zusatzleistungen Bewohnerin TV-Anschluss: 20.00 TV-Miete: 15.00 Rollstuhl-Miete: 10.00 Papier-Rechnung Juni, Juli: 5.00"/>
    <s v=""/>
    <s v="Zusatzleistungen Bewohnerin"/>
    <n v="50"/>
    <n v="1"/>
    <s v=""/>
    <m/>
    <n v="50"/>
    <n v="50"/>
    <s v="Netto"/>
    <n v="0"/>
    <x v="0"/>
    <s v="CHF"/>
    <m/>
    <n v="100150"/>
    <s v="Privat"/>
    <s v="Patienten"/>
    <s v=""/>
    <s v="Rubin"/>
    <s v="Kaethe"/>
    <m/>
    <m/>
    <s v="Orpundstr. 58"/>
    <s v="2504"/>
    <s v="Biel"/>
    <x v="0"/>
    <d v="2025-07-30T00:00:00"/>
    <s v="Kuhny"/>
    <s v="Roland"/>
    <m/>
    <m/>
    <n v="2025"/>
  </r>
  <r>
    <x v="9"/>
    <x v="0"/>
    <s v="Rosmarie Schenk"/>
    <m/>
    <x v="0"/>
    <s v="1"/>
    <s v="Produkt"/>
    <s v="Pflege-Anteil BewohnerIn"/>
    <s v=""/>
    <s v="Pflege-Anteil Bewohnerin"/>
    <n v="23"/>
    <n v="31"/>
    <s v=""/>
    <m/>
    <n v="713"/>
    <n v="713"/>
    <s v="Netto"/>
    <n v="0"/>
    <x v="0"/>
    <s v="CHF"/>
    <m/>
    <n v="100129"/>
    <s v="Privat"/>
    <s v="Patienten"/>
    <s v=""/>
    <s v="Schenk"/>
    <s v="Rosmarie"/>
    <m/>
    <m/>
    <s v="Blumenrain 86"/>
    <s v="2503"/>
    <s v="Biel"/>
    <x v="0"/>
    <d v="2025-07-29T00:00:00"/>
    <s v="Kuhny"/>
    <s v="Roland"/>
    <m/>
    <m/>
    <n v="2025"/>
  </r>
  <r>
    <x v="9"/>
    <x v="0"/>
    <s v="Rosmarie Schenk"/>
    <m/>
    <x v="0"/>
    <s v="2"/>
    <s v="Produkt"/>
    <s v="Hotellerie.2025"/>
    <s v=""/>
    <s v="Hotellerie.2025"/>
    <n v="180.55"/>
    <n v="31"/>
    <s v=""/>
    <m/>
    <n v="5597.05"/>
    <n v="5597.05"/>
    <s v="Netto"/>
    <n v="0"/>
    <x v="0"/>
    <s v="CHF"/>
    <m/>
    <n v="100129"/>
    <s v="Privat"/>
    <s v="Patienten"/>
    <s v=""/>
    <s v="Schenk"/>
    <s v="Rosmarie"/>
    <m/>
    <m/>
    <s v="Blumenrain 86"/>
    <s v="2503"/>
    <s v="Biel"/>
    <x v="0"/>
    <d v="2025-07-29T00:00:00"/>
    <s v="Kuhny"/>
    <s v="Roland"/>
    <m/>
    <m/>
    <n v="2025"/>
  </r>
  <r>
    <x v="9"/>
    <x v="0"/>
    <s v="Rosmarie Schenk"/>
    <m/>
    <x v="0"/>
    <s v="3"/>
    <s v="Produkt"/>
    <s v="Zusatzleistungen Bewohnerin: Papiernastücher: CHF 2.80"/>
    <s v=""/>
    <s v="Zusatzleistungen Bewohnerin"/>
    <n v="2.8"/>
    <n v="1"/>
    <s v=""/>
    <m/>
    <n v="2.8"/>
    <n v="2.8"/>
    <s v="Netto"/>
    <n v="0"/>
    <x v="0"/>
    <s v="CHF"/>
    <m/>
    <n v="100129"/>
    <s v="Privat"/>
    <s v="Patienten"/>
    <s v=""/>
    <s v="Schenk"/>
    <s v="Rosmarie"/>
    <m/>
    <m/>
    <s v="Blumenrain 86"/>
    <s v="2503"/>
    <s v="Biel"/>
    <x v="0"/>
    <d v="2025-07-29T00:00:00"/>
    <s v="Kuhny"/>
    <s v="Roland"/>
    <m/>
    <m/>
    <n v="2025"/>
  </r>
  <r>
    <x v="10"/>
    <x v="0"/>
    <s v="Edith Szente"/>
    <m/>
    <x v="0"/>
    <s v="1"/>
    <s v="Produkt"/>
    <s v="Hotellerie.2025"/>
    <s v=""/>
    <s v="Hotellerie.2025"/>
    <n v="180.55"/>
    <n v="31"/>
    <s v=""/>
    <m/>
    <n v="5597.05"/>
    <n v="5597.05"/>
    <s v="Netto"/>
    <n v="0"/>
    <x v="0"/>
    <s v="CHF"/>
    <m/>
    <n v="100113"/>
    <s v="Privat"/>
    <s v="Angehörige"/>
    <s v=""/>
    <s v="Szente"/>
    <s v="Georg"/>
    <m/>
    <m/>
    <s v="Schürlistr. 26"/>
    <s v="2563"/>
    <s v="Ipsach"/>
    <x v="0"/>
    <d v="2025-07-31T00:00:00"/>
    <s v="Kuhny"/>
    <s v="Roland"/>
    <m/>
    <m/>
    <n v="2025"/>
  </r>
  <r>
    <x v="10"/>
    <x v="0"/>
    <s v="Edith Szente"/>
    <m/>
    <x v="0"/>
    <s v="2"/>
    <s v="Produkt"/>
    <s v="Pflege-Anteil BewohnerIn"/>
    <s v=""/>
    <s v="Pflege-Anteil Bewohnerin"/>
    <n v="23"/>
    <n v="31"/>
    <s v=""/>
    <m/>
    <n v="713"/>
    <n v="713"/>
    <s v="Netto"/>
    <n v="0"/>
    <x v="0"/>
    <s v="CHF"/>
    <m/>
    <n v="100113"/>
    <s v="Privat"/>
    <s v="Angehörige"/>
    <s v=""/>
    <s v="Szente"/>
    <s v="Georg"/>
    <m/>
    <m/>
    <s v="Schürlistr. 26"/>
    <s v="2563"/>
    <s v="Ipsach"/>
    <x v="0"/>
    <d v="2025-07-31T00:00:00"/>
    <s v="Kuhny"/>
    <s v="Roland"/>
    <m/>
    <m/>
    <n v="2025"/>
  </r>
  <r>
    <x v="10"/>
    <x v="0"/>
    <s v="Edith Szente"/>
    <m/>
    <x v="0"/>
    <s v="3"/>
    <s v="Produkt"/>
    <s v="Zusatzleistungen Bewohnerin vom Vormonat Gemäss Beilage"/>
    <s v=""/>
    <s v="Zusatzleistungen Bewohnerin"/>
    <n v="113.4"/>
    <n v="1"/>
    <s v=""/>
    <m/>
    <n v="113.4"/>
    <n v="113.4"/>
    <s v="Netto"/>
    <n v="0"/>
    <x v="0"/>
    <s v="CHF"/>
    <m/>
    <n v="100113"/>
    <s v="Privat"/>
    <s v="Angehörige"/>
    <s v=""/>
    <s v="Szente"/>
    <s v="Georg"/>
    <m/>
    <m/>
    <s v="Schürlistr. 26"/>
    <s v="2563"/>
    <s v="Ipsach"/>
    <x v="0"/>
    <d v="2025-07-31T00:00:00"/>
    <s v="Kuhny"/>
    <s v="Roland"/>
    <m/>
    <m/>
    <n v="2025"/>
  </r>
  <r>
    <x v="11"/>
    <x v="0"/>
    <s v="Zbinden Annemarie"/>
    <m/>
    <x v="0"/>
    <s v="1"/>
    <s v="Produkt"/>
    <s v="Pflege-Anteil BewohnerIn"/>
    <s v=""/>
    <s v="Pflege-Anteil Bewohnerin"/>
    <n v="23"/>
    <n v="31"/>
    <s v=""/>
    <m/>
    <n v="713"/>
    <n v="713"/>
    <s v="Netto"/>
    <n v="0"/>
    <x v="0"/>
    <s v="CHF"/>
    <m/>
    <n v="100002"/>
    <s v="Firma"/>
    <s v="Angehörige"/>
    <s v=""/>
    <s v="Sozialdienst Gemeinde Ipsach"/>
    <s v=""/>
    <m/>
    <m/>
    <s v="Dorfstr. 8"/>
    <s v="2563"/>
    <s v="Ipsach"/>
    <x v="0"/>
    <d v="2025-07-29T00:00:00"/>
    <s v="Kuhny"/>
    <s v="Roland"/>
    <m/>
    <m/>
    <n v="2025"/>
  </r>
  <r>
    <x v="11"/>
    <x v="0"/>
    <s v="Zbinden Annemarie"/>
    <m/>
    <x v="0"/>
    <s v="2"/>
    <s v="Produkt"/>
    <s v="Hotellerie.2025"/>
    <s v=""/>
    <s v="Hotellerie.2025"/>
    <n v="180.55"/>
    <n v="31"/>
    <s v=""/>
    <m/>
    <n v="5597.05"/>
    <n v="5597.05"/>
    <s v="Netto"/>
    <n v="0"/>
    <x v="0"/>
    <s v="CHF"/>
    <m/>
    <n v="100002"/>
    <s v="Firma"/>
    <s v="Angehörige"/>
    <s v=""/>
    <s v="Sozialdienst Gemeinde Ipsach"/>
    <s v=""/>
    <m/>
    <m/>
    <s v="Dorfstr. 8"/>
    <s v="2563"/>
    <s v="Ipsach"/>
    <x v="0"/>
    <d v="2025-07-29T00:00:00"/>
    <s v="Kuhny"/>
    <s v="Roland"/>
    <m/>
    <m/>
    <n v="2025"/>
  </r>
  <r>
    <x v="11"/>
    <x v="0"/>
    <s v="Zbinden Annemarie"/>
    <m/>
    <x v="0"/>
    <s v="3"/>
    <s v="Produkt"/>
    <s v="Zusatzleistungen: Nespresso à 2.80: CHF 5.60 Papiernastücher: CHF 2.80 Douche, Shampoo: CHF 4.80"/>
    <s v=""/>
    <s v="Zusatzleistungen Bewohnerin"/>
    <n v="13.2"/>
    <n v="1"/>
    <s v=""/>
    <m/>
    <n v="13.2"/>
    <n v="13.2"/>
    <s v="Netto"/>
    <n v="0"/>
    <x v="0"/>
    <s v="CHF"/>
    <m/>
    <n v="100002"/>
    <s v="Firma"/>
    <s v="Angehörige"/>
    <s v=""/>
    <s v="Sozialdienst Gemeinde Ipsach"/>
    <s v=""/>
    <m/>
    <m/>
    <s v="Dorfstr. 8"/>
    <s v="2563"/>
    <s v="Ipsach"/>
    <x v="0"/>
    <d v="2025-07-29T00:00:00"/>
    <s v="Kuhny"/>
    <s v="Roland"/>
    <m/>
    <m/>
    <n v="2025"/>
  </r>
  <r>
    <x v="12"/>
    <x v="0"/>
    <s v="Schaer*Heinz*23.12.1940*m"/>
    <s v="7601003000382"/>
    <x v="1"/>
    <s v="1"/>
    <s v="Produkt"/>
    <s v="Pflegestufe 8 Produktcode: PF-8"/>
    <s v="PF-8"/>
    <s v="Pflegestufe 8"/>
    <n v="76.8"/>
    <n v="8"/>
    <s v=""/>
    <m/>
    <n v="614.4"/>
    <n v="614.4"/>
    <s v="Netto"/>
    <n v="0"/>
    <x v="0"/>
    <s v="CHF"/>
    <m/>
    <n v="12"/>
    <s v="Firma"/>
    <s v="Versicherer"/>
    <s v=""/>
    <s v="KPT Versicherung"/>
    <s v=""/>
    <m/>
    <m/>
    <s v="Postfach"/>
    <s v="3001"/>
    <s v="Bern"/>
    <x v="0"/>
    <d v="2025-09-01T00:00:00"/>
    <s v="Kuhny"/>
    <s v="Roland"/>
    <m/>
    <m/>
    <n v="2025"/>
  </r>
  <r>
    <x v="12"/>
    <x v="0"/>
    <s v="Schaer*Heinz*23.12.1940*m"/>
    <s v="7601003000382"/>
    <x v="1"/>
    <s v="2"/>
    <s v="Produkt"/>
    <s v="Kompr. Kurzzug Binden, 8x5 Produktcode: 17.30.01.02.1"/>
    <s v="17.30.01.02.1"/>
    <s v="Kompr. Kurzzug Binden, 8x5"/>
    <n v="7.49"/>
    <n v="2"/>
    <s v=""/>
    <m/>
    <n v="14.98"/>
    <n v="14.98"/>
    <s v="Netto"/>
    <n v="0"/>
    <x v="0"/>
    <s v="CHF"/>
    <m/>
    <n v="12"/>
    <s v="Firma"/>
    <s v="Versicherer"/>
    <s v=""/>
    <s v="KPT Versicherung"/>
    <s v=""/>
    <m/>
    <m/>
    <s v="Postfach"/>
    <s v="3001"/>
    <s v="Bern"/>
    <x v="0"/>
    <d v="2025-09-01T00:00:00"/>
    <s v="Kuhny"/>
    <s v="Roland"/>
    <m/>
    <m/>
    <n v="2025"/>
  </r>
  <r>
    <x v="12"/>
    <x v="0"/>
    <s v="Schaer*Heinz*23.12.1940*m"/>
    <s v="7601003000382"/>
    <x v="1"/>
    <s v="3"/>
    <s v="Produkt"/>
    <s v="Kompr. Unterpolsterung Produktcode: 17.30.05.02.1"/>
    <s v="17.30.05.02.1"/>
    <s v="Kompr. Unterpolsterung"/>
    <n v="5.67"/>
    <n v="2"/>
    <s v=""/>
    <m/>
    <n v="11.34"/>
    <n v="11.34"/>
    <s v="Netto"/>
    <n v="0"/>
    <x v="0"/>
    <s v="CHF"/>
    <m/>
    <n v="12"/>
    <s v="Firma"/>
    <s v="Versicherer"/>
    <s v=""/>
    <s v="KPT Versicherung"/>
    <s v=""/>
    <m/>
    <m/>
    <s v="Postfach"/>
    <s v="3001"/>
    <s v="Bern"/>
    <x v="0"/>
    <d v="2025-09-01T00:00:00"/>
    <s v="Kuhny"/>
    <s v="Roland"/>
    <m/>
    <m/>
    <n v="2025"/>
  </r>
  <r>
    <x v="12"/>
    <x v="0"/>
    <s v="Schaer*Heinz*23.12.1940*m"/>
    <s v="7601003000382"/>
    <x v="1"/>
    <s v="4"/>
    <s v="Produkt"/>
    <s v="Steril-Gaze-Kompresse 10x10 Produktcode: 35.01.01.03.1"/>
    <s v="35.01.01.03.1"/>
    <s v="Steril-Gaze-Kompresse 10x10"/>
    <n v="0.22"/>
    <n v="4"/>
    <s v=""/>
    <m/>
    <n v="0.88"/>
    <n v="0.88"/>
    <s v="Netto"/>
    <n v="0"/>
    <x v="0"/>
    <s v="CHF"/>
    <m/>
    <n v="12"/>
    <s v="Firma"/>
    <s v="Versicherer"/>
    <s v=""/>
    <s v="KPT Versicherung"/>
    <s v=""/>
    <m/>
    <m/>
    <s v="Postfach"/>
    <s v="3001"/>
    <s v="Bern"/>
    <x v="0"/>
    <d v="2025-09-01T00:00:00"/>
    <s v="Kuhny"/>
    <s v="Roland"/>
    <m/>
    <m/>
    <n v="20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invoices table" cacheId="26" applyNumberFormats="0" applyBorderFormats="0" applyFontFormats="0" applyPatternFormats="0" applyAlignmentFormats="0" applyWidthHeightFormats="1" dataCaption="Data" grandTotalCaption="Gesamtsumme" updatedVersion="8" useAutoFormatting="1" pageWrap="3" itemPrintTitles="1" createdVersion="4" rowHeaderCaption="Zeitraum">
  <location ref="A5:C7" firstHeaderRow="1" firstDataRow="1" firstDataCol="2" rowPageCount="3" colPageCount="1"/>
  <pivotFields count="41">
    <pivotField axis="axisRow" compact="0" outline="0" subtotalTop="0" showAl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t="default"/>
      </items>
    </pivotField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Row" compact="0" outline="0" subtotalTop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Row" showAll="0" defaultSubtotal="0">
      <items count="6">
        <item x="0"/>
        <item x="1"/>
        <item x="2"/>
        <item x="3"/>
        <item x="4"/>
        <item x="5"/>
      </items>
    </pivotField>
    <pivotField name="Zeitraum" axis="axisRow" showAll="0" defaultSubtotal="0">
      <items count="3">
        <item sd="0" x="1"/>
        <item x="0"/>
        <item x="2"/>
      </items>
    </pivotField>
  </pivotFields>
  <rowFields count="4">
    <field x="40"/>
    <field x="39"/>
    <field x="32"/>
    <field x="0"/>
  </rowFields>
  <rowItems count="2">
    <i>
      <x/>
    </i>
    <i t="grand">
      <x/>
    </i>
  </rowItems>
  <colItems count="1">
    <i/>
  </colItems>
  <pageFields count="3">
    <pageField fld="1" hier="0"/>
    <pageField fld="18" hier="0"/>
    <pageField fld="4" hier="0"/>
  </pageFields>
  <dataFields count="1">
    <dataField name="Summe" fld="14" baseField="0" baseItem="0"/>
  </dataFields>
  <formats count="1">
    <format dxfId="9">
      <pivotArea type="all" dataOnly="0" outline="0" fieldPosition="0"/>
    </format>
  </formats>
  <pivotTableStyleInfo name="default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ProductsTable" cacheId="18" applyNumberFormats="0" applyBorderFormats="0" applyFontFormats="0" applyPatternFormats="0" applyAlignmentFormats="0" applyWidthHeightFormats="1" dataCaption="" grandTotalCaption="Gesamtsumme" updatedVersion="8" useAutoFormatting="1" pageWrap="4" itemPrintTitles="1" createdVersion="4" rowHeaderCaption="Produkt">
  <location ref="A6:C15" firstHeaderRow="1" firstDataRow="2" firstDataCol="1" rowPageCount="4" colPageCount="1"/>
  <pivotFields count="39"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axis="axisRow" compact="0" outline="0" subtotalTop="0" showAll="0" sortType="descending">
      <items count="8">
        <item x="0"/>
        <item x="1"/>
        <item x="2"/>
        <item x="3"/>
        <item x="4"/>
        <item x="5"/>
        <item x="6"/>
        <item t="default"/>
      </items>
      <autoSortScope>
        <pivotArea outline="0" fieldPosition="0">
          <references count="1">
            <reference field="4294967294" count="1">
              <x v="0"/>
            </reference>
          </references>
        </pivotArea>
      </autoSortScope>
    </pivotField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 sortType="ascending">
      <items count="3">
        <item x="0"/>
        <item m="1" x="1"/>
        <item t="default"/>
      </items>
    </pivotField>
  </pivotFields>
  <rowFields count="1">
    <field x="9"/>
  </rowFields>
  <rowItems count="8">
    <i>
      <x v="1"/>
    </i>
    <i>
      <x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pageFields count="4">
    <pageField fld="38" hier="0"/>
    <pageField fld="1" hier="0"/>
    <pageField fld="6" hier="0"/>
    <pageField fld="18" hier="0"/>
  </pageFields>
  <dataFields count="2">
    <dataField name="Summe" fld="14" baseField="0" baseItem="0"/>
    <dataField name="Menge" fld="11" baseField="0" baseItem="0"/>
  </dataFields>
  <formats count="2">
    <format dxfId="8">
      <pivotArea type="all" dataOnly="0" outline="0" fieldPosition="0"/>
    </format>
    <format dxfId="7">
      <pivotArea dataOnly="0" labelOnly="1" outline="0" fieldPosition="0">
        <references count="1">
          <reference field="38" count="0"/>
        </references>
      </pivotArea>
    </format>
  </formats>
  <pivotTableStyleInfo name="default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ContactsTable" cacheId="10" applyNumberFormats="0" applyBorderFormats="0" applyFontFormats="0" applyPatternFormats="0" applyAlignmentFormats="0" applyWidthHeightFormats="1" dataCaption="Data" grandTotalCaption="Gesamtsumme" updatedVersion="8" showDrill="0" useAutoFormatting="1" pageWrap="3" itemPrintTitles="1" createdVersion="4" rowHeaderCaption="Kontaktnummer">
  <location ref="A5:C19" firstHeaderRow="1" firstDataRow="1" firstDataCol="2" rowPageCount="3" colPageCount="1"/>
  <pivotFields count="39"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>
      <items count="2">
        <item x="0"/>
        <item t="default"/>
      </items>
    </pivotField>
    <pivotField compact="0" outline="0" subtotalTop="0" showAll="0"/>
    <pivotField compact="0" outline="0" subtotalTop="0" showAll="0"/>
    <pivotField axis="axisRow" compact="0" numFmtId="49" outline="0" subtotalTop="0" showAll="0" sortType="descending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  <autoSortScope>
        <pivotArea outline="0" fieldPosition="0">
          <references count="1">
            <reference field="4294967294" count="1">
              <x v="0"/>
            </reference>
          </references>
        </pivotArea>
      </autoSortScope>
    </pivotField>
    <pivotField compact="0" outline="0" subtotalTop="0" showAll="0"/>
    <pivotField compact="0" outline="0" subtotalTop="0" showAll="0"/>
    <pivotField compact="0" outline="0" subtotalTop="0" showAll="0"/>
    <pivotField name="Kontaktname" axis="axisRow" compact="0" outline="0" subtotalTop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Page" compact="0" outline="0" subtotalTop="0" multipleItemSelectionAllowed="1" showAll="0" sortType="ascending">
      <items count="3">
        <item x="0"/>
        <item m="1" x="1"/>
        <item t="default"/>
      </items>
    </pivotField>
  </pivotFields>
  <rowFields count="2">
    <field x="21"/>
    <field x="25"/>
  </rowFields>
  <rowItems count="14">
    <i>
      <x v="2"/>
      <x v="2"/>
    </i>
    <i>
      <x v="1"/>
      <x v="1"/>
    </i>
    <i>
      <x v="6"/>
      <x v="6"/>
    </i>
    <i>
      <x/>
      <x/>
    </i>
    <i>
      <x v="5"/>
      <x v="5"/>
    </i>
    <i>
      <x v="10"/>
      <x v="10"/>
    </i>
    <i>
      <x v="3"/>
      <x v="3"/>
    </i>
    <i>
      <x v="4"/>
      <x v="4"/>
    </i>
    <i>
      <x v="7"/>
      <x v="7"/>
    </i>
    <i>
      <x v="8"/>
      <x v="8"/>
    </i>
    <i>
      <x v="11"/>
      <x v="11"/>
    </i>
    <i>
      <x v="9"/>
      <x v="9"/>
    </i>
    <i>
      <x v="12"/>
      <x v="12"/>
    </i>
    <i t="grand">
      <x/>
    </i>
  </rowItems>
  <colItems count="1">
    <i/>
  </colItems>
  <pageFields count="3">
    <pageField fld="38" hier="0"/>
    <pageField fld="1" hier="0"/>
    <pageField fld="18" hier="0"/>
  </pageFields>
  <dataFields count="1">
    <dataField name="Summe" fld="14" baseField="0" baseItem="0" numFmtId="4"/>
  </dataFields>
  <formats count="2">
    <format dxfId="6">
      <pivotArea type="all" dataOnly="0" outline="0" fieldPosition="0"/>
    </format>
    <format dxfId="5">
      <pivotArea dataOnly="0" labelOnly="1" outline="0" fieldPosition="0">
        <references count="1">
          <reference field="38" count="0"/>
        </references>
      </pivotArea>
    </format>
  </formats>
  <pivotTableStyleInfo name="default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nvoicesWorksheet"/>
  <dimension ref="A1:C7"/>
  <sheetViews>
    <sheetView workbookViewId="0"/>
  </sheetViews>
  <sheetFormatPr baseColWidth="10" defaultColWidth="9.125" defaultRowHeight="16.399999999999999" x14ac:dyDescent="0.3"/>
  <cols>
    <col min="1" max="1" width="14.625" bestFit="1" customWidth="1"/>
    <col min="2" max="2" width="19.875" bestFit="1" customWidth="1"/>
    <col min="3" max="3" width="10.125" bestFit="1" customWidth="1"/>
    <col min="4" max="4" width="9.125" style="2" customWidth="1"/>
    <col min="5" max="16384" width="9.125" style="2"/>
  </cols>
  <sheetData>
    <row r="1" spans="1:3" x14ac:dyDescent="0.3">
      <c r="A1" s="9" t="s">
        <v>2</v>
      </c>
      <c r="B1" s="7" t="s">
        <v>3</v>
      </c>
    </row>
    <row r="2" spans="1:3" x14ac:dyDescent="0.3">
      <c r="A2" s="9" t="s">
        <v>45</v>
      </c>
      <c r="B2" s="7" t="s">
        <v>46</v>
      </c>
    </row>
    <row r="3" spans="1:3" x14ac:dyDescent="0.3">
      <c r="A3" s="9" t="s">
        <v>9</v>
      </c>
      <c r="B3" s="7" t="s">
        <v>92</v>
      </c>
    </row>
    <row r="5" spans="1:3" x14ac:dyDescent="0.3">
      <c r="A5" s="9" t="s">
        <v>88</v>
      </c>
      <c r="B5" s="9" t="s">
        <v>0</v>
      </c>
      <c r="C5" s="7" t="s">
        <v>87</v>
      </c>
    </row>
    <row r="6" spans="1:3" x14ac:dyDescent="0.3">
      <c r="A6" s="10" t="s">
        <v>89</v>
      </c>
      <c r="B6" s="7"/>
      <c r="C6" s="7">
        <v>77789</v>
      </c>
    </row>
    <row r="7" spans="1:3" x14ac:dyDescent="0.3">
      <c r="A7" s="10" t="s">
        <v>90</v>
      </c>
      <c r="B7" s="7"/>
      <c r="C7" s="7">
        <v>77789</v>
      </c>
    </row>
  </sheetData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roductsWorksheet"/>
  <dimension ref="A1:C15"/>
  <sheetViews>
    <sheetView workbookViewId="0"/>
  </sheetViews>
  <sheetFormatPr baseColWidth="10" defaultColWidth="9.125" defaultRowHeight="16.399999999999999" x14ac:dyDescent="0.3"/>
  <cols>
    <col min="1" max="1" width="27" bestFit="1" customWidth="1"/>
    <col min="2" max="2" width="11.625" bestFit="1" customWidth="1"/>
    <col min="3" max="3" width="7.375" bestFit="1" customWidth="1"/>
    <col min="4" max="4" width="9.125" style="2" customWidth="1"/>
    <col min="5" max="16384" width="9.125" style="2"/>
  </cols>
  <sheetData>
    <row r="1" spans="1:3" x14ac:dyDescent="0.3">
      <c r="A1" s="9" t="s">
        <v>86</v>
      </c>
      <c r="B1" s="8">
        <v>2025</v>
      </c>
    </row>
    <row r="2" spans="1:3" x14ac:dyDescent="0.3">
      <c r="A2" s="9" t="s">
        <v>2</v>
      </c>
      <c r="B2" s="7" t="s">
        <v>3</v>
      </c>
    </row>
    <row r="3" spans="1:3" x14ac:dyDescent="0.3">
      <c r="A3" s="9" t="s">
        <v>16</v>
      </c>
      <c r="B3" s="7" t="s">
        <v>17</v>
      </c>
    </row>
    <row r="4" spans="1:3" x14ac:dyDescent="0.3">
      <c r="A4" s="9" t="s">
        <v>45</v>
      </c>
      <c r="B4" s="7" t="s">
        <v>46</v>
      </c>
    </row>
    <row r="6" spans="1:3" x14ac:dyDescent="0.3">
      <c r="A6" s="7"/>
      <c r="B6" s="9" t="s">
        <v>5</v>
      </c>
      <c r="C6" s="7"/>
    </row>
    <row r="7" spans="1:3" x14ac:dyDescent="0.3">
      <c r="A7" s="9" t="s">
        <v>17</v>
      </c>
      <c r="B7" s="7" t="s">
        <v>87</v>
      </c>
      <c r="C7" s="7" t="s">
        <v>37</v>
      </c>
    </row>
    <row r="8" spans="1:3" x14ac:dyDescent="0.3">
      <c r="A8" s="7" t="s">
        <v>19</v>
      </c>
      <c r="B8" s="7">
        <v>67164.60000000002</v>
      </c>
      <c r="C8" s="7">
        <v>372</v>
      </c>
    </row>
    <row r="9" spans="1:3" x14ac:dyDescent="0.3">
      <c r="A9" s="7" t="s">
        <v>20</v>
      </c>
      <c r="B9" s="7">
        <v>8556</v>
      </c>
      <c r="C9" s="7">
        <v>372</v>
      </c>
    </row>
    <row r="10" spans="1:3" x14ac:dyDescent="0.3">
      <c r="A10" s="7" t="s">
        <v>31</v>
      </c>
      <c r="B10" s="7">
        <v>1426.8000000000002</v>
      </c>
      <c r="C10" s="7">
        <v>12</v>
      </c>
    </row>
    <row r="11" spans="1:3" x14ac:dyDescent="0.3">
      <c r="A11" s="7" t="s">
        <v>32</v>
      </c>
      <c r="B11" s="7">
        <v>614.4</v>
      </c>
      <c r="C11" s="7">
        <v>8</v>
      </c>
    </row>
    <row r="12" spans="1:3" x14ac:dyDescent="0.3">
      <c r="A12" s="7" t="s">
        <v>33</v>
      </c>
      <c r="B12" s="7">
        <v>14.98</v>
      </c>
      <c r="C12" s="7">
        <v>2</v>
      </c>
    </row>
    <row r="13" spans="1:3" x14ac:dyDescent="0.3">
      <c r="A13" s="7" t="s">
        <v>34</v>
      </c>
      <c r="B13" s="7">
        <v>11.34</v>
      </c>
      <c r="C13" s="7">
        <v>2</v>
      </c>
    </row>
    <row r="14" spans="1:3" x14ac:dyDescent="0.3">
      <c r="A14" s="7" t="s">
        <v>35</v>
      </c>
      <c r="B14" s="7">
        <v>0.88</v>
      </c>
      <c r="C14" s="7">
        <v>4</v>
      </c>
    </row>
    <row r="15" spans="1:3" x14ac:dyDescent="0.3">
      <c r="A15" s="7" t="s">
        <v>90</v>
      </c>
      <c r="B15" s="7">
        <v>77789.000000000015</v>
      </c>
      <c r="C15" s="7">
        <v>772</v>
      </c>
    </row>
  </sheetData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customersWorksheet"/>
  <dimension ref="A1:C19"/>
  <sheetViews>
    <sheetView workbookViewId="0"/>
  </sheetViews>
  <sheetFormatPr baseColWidth="10" defaultColWidth="9.125" defaultRowHeight="16.399999999999999" x14ac:dyDescent="0.3"/>
  <cols>
    <col min="1" max="1" width="17.5" bestFit="1" customWidth="1"/>
    <col min="2" max="2" width="30.875" bestFit="1" customWidth="1"/>
    <col min="3" max="3" width="10.125" bestFit="1" customWidth="1"/>
    <col min="4" max="4" width="9.125" style="2" customWidth="1"/>
    <col min="5" max="16384" width="9.125" style="2"/>
  </cols>
  <sheetData>
    <row r="1" spans="1:3" x14ac:dyDescent="0.3">
      <c r="A1" s="4" t="s">
        <v>86</v>
      </c>
      <c r="B1" s="8">
        <v>2025</v>
      </c>
    </row>
    <row r="2" spans="1:3" x14ac:dyDescent="0.3">
      <c r="A2" s="4" t="s">
        <v>2</v>
      </c>
      <c r="B2" s="5" t="s">
        <v>3</v>
      </c>
    </row>
    <row r="3" spans="1:3" x14ac:dyDescent="0.3">
      <c r="A3" s="4" t="s">
        <v>45</v>
      </c>
      <c r="B3" s="5" t="s">
        <v>46</v>
      </c>
    </row>
    <row r="5" spans="1:3" x14ac:dyDescent="0.3">
      <c r="A5" s="4" t="s">
        <v>49</v>
      </c>
      <c r="B5" s="4" t="s">
        <v>91</v>
      </c>
      <c r="C5" s="5" t="s">
        <v>87</v>
      </c>
    </row>
    <row r="6" spans="1:3" x14ac:dyDescent="0.3">
      <c r="A6" s="6">
        <v>100086</v>
      </c>
      <c r="B6" s="5" t="s">
        <v>58</v>
      </c>
      <c r="C6" s="7">
        <v>6540.05</v>
      </c>
    </row>
    <row r="7" spans="1:3" x14ac:dyDescent="0.3">
      <c r="A7" s="6">
        <v>100027</v>
      </c>
      <c r="B7" s="5" t="s">
        <v>57</v>
      </c>
      <c r="C7" s="7">
        <v>6536.25</v>
      </c>
    </row>
    <row r="8" spans="1:3" x14ac:dyDescent="0.3">
      <c r="A8" s="6">
        <v>100101</v>
      </c>
      <c r="B8" s="5" t="s">
        <v>62</v>
      </c>
      <c r="C8" s="7">
        <v>6514.6500000000005</v>
      </c>
    </row>
    <row r="9" spans="1:3" x14ac:dyDescent="0.3">
      <c r="A9" s="6">
        <v>1001</v>
      </c>
      <c r="B9" s="5" t="s">
        <v>56</v>
      </c>
      <c r="C9" s="7">
        <v>6485.05</v>
      </c>
    </row>
    <row r="10" spans="1:3" x14ac:dyDescent="0.3">
      <c r="A10" s="6">
        <v>100081</v>
      </c>
      <c r="B10" s="5" t="s">
        <v>61</v>
      </c>
      <c r="C10" s="7">
        <v>6460.45</v>
      </c>
    </row>
    <row r="11" spans="1:3" x14ac:dyDescent="0.3">
      <c r="A11" s="6">
        <v>100113</v>
      </c>
      <c r="B11" s="5" t="s">
        <v>66</v>
      </c>
      <c r="C11" s="7">
        <v>6423.45</v>
      </c>
    </row>
    <row r="12" spans="1:3" x14ac:dyDescent="0.3">
      <c r="A12" s="6">
        <v>100152</v>
      </c>
      <c r="B12" s="5" t="s">
        <v>59</v>
      </c>
      <c r="C12" s="7">
        <v>6407.55</v>
      </c>
    </row>
    <row r="13" spans="1:3" x14ac:dyDescent="0.3">
      <c r="A13" s="6">
        <v>106</v>
      </c>
      <c r="B13" s="5" t="s">
        <v>60</v>
      </c>
      <c r="C13" s="7">
        <v>6407.55</v>
      </c>
    </row>
    <row r="14" spans="1:3" x14ac:dyDescent="0.3">
      <c r="A14" s="6">
        <v>100016</v>
      </c>
      <c r="B14" s="5" t="s">
        <v>63</v>
      </c>
      <c r="C14" s="7">
        <v>6376.25</v>
      </c>
    </row>
    <row r="15" spans="1:3" x14ac:dyDescent="0.3">
      <c r="A15" s="6">
        <v>100150</v>
      </c>
      <c r="B15" s="5" t="s">
        <v>64</v>
      </c>
      <c r="C15" s="7">
        <v>6360.05</v>
      </c>
    </row>
    <row r="16" spans="1:3" x14ac:dyDescent="0.3">
      <c r="A16" s="6">
        <v>100002</v>
      </c>
      <c r="B16" s="5" t="s">
        <v>67</v>
      </c>
      <c r="C16" s="7">
        <v>6323.25</v>
      </c>
    </row>
    <row r="17" spans="1:3" x14ac:dyDescent="0.3">
      <c r="A17" s="6">
        <v>100129</v>
      </c>
      <c r="B17" s="5" t="s">
        <v>65</v>
      </c>
      <c r="C17" s="7">
        <v>6312.85</v>
      </c>
    </row>
    <row r="18" spans="1:3" x14ac:dyDescent="0.3">
      <c r="A18" s="6">
        <v>12</v>
      </c>
      <c r="B18" s="5" t="s">
        <v>68</v>
      </c>
      <c r="C18" s="7">
        <v>641.6</v>
      </c>
    </row>
    <row r="19" spans="1:3" x14ac:dyDescent="0.3">
      <c r="A19" s="6" t="s">
        <v>90</v>
      </c>
      <c r="B19" s="5"/>
      <c r="C19" s="7">
        <v>77789</v>
      </c>
    </row>
  </sheetData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rawDataWorksheet"/>
  <dimension ref="A1:AM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1" sqref="D11"/>
    </sheetView>
  </sheetViews>
  <sheetFormatPr baseColWidth="10" defaultColWidth="9.125" defaultRowHeight="16.399999999999999" x14ac:dyDescent="0.3"/>
  <cols>
    <col min="1" max="1" width="23.125" style="2" customWidth="1"/>
    <col min="2" max="2" width="17.75" style="2" customWidth="1"/>
    <col min="3" max="3" width="34" style="2" customWidth="1"/>
    <col min="4" max="4" width="18.625" style="2" customWidth="1"/>
    <col min="5" max="5" width="10.875" style="2" customWidth="1"/>
    <col min="6" max="6" width="22.125" style="2" customWidth="1"/>
    <col min="7" max="7" width="16.75" style="2" customWidth="1"/>
    <col min="8" max="8" width="153.625" style="2" customWidth="1"/>
    <col min="9" max="9" width="17.25" style="2" customWidth="1"/>
    <col min="10" max="10" width="32.25" style="2" customWidth="1"/>
    <col min="11" max="11" width="15.75" style="3" customWidth="1"/>
    <col min="12" max="12" width="11.375" style="2" customWidth="1"/>
    <col min="13" max="13" width="11.625" style="2" customWidth="1"/>
    <col min="14" max="14" width="27.75" style="2" customWidth="1"/>
    <col min="15" max="15" width="28.125" style="3" customWidth="1"/>
    <col min="16" max="16" width="28.75" style="3" customWidth="1"/>
    <col min="17" max="17" width="32.125" style="2" customWidth="1"/>
    <col min="18" max="18" width="40.875" style="2" customWidth="1"/>
    <col min="19" max="19" width="13.75" style="2" customWidth="1"/>
    <col min="20" max="20" width="20.375" style="2" customWidth="1"/>
    <col min="21" max="21" width="38.125" style="2" customWidth="1"/>
    <col min="22" max="22" width="20.375" style="2" customWidth="1"/>
    <col min="23" max="23" width="15" style="2" customWidth="1"/>
    <col min="24" max="24" width="14.25" style="2" customWidth="1"/>
    <col min="25" max="25" width="13" style="2" customWidth="1"/>
    <col min="26" max="26" width="36.75" style="2" customWidth="1"/>
    <col min="27" max="27" width="13.75" style="2" customWidth="1"/>
    <col min="28" max="28" width="30.25" style="2" customWidth="1"/>
    <col min="29" max="29" width="28.375" style="2" customWidth="1"/>
    <col min="30" max="30" width="30.875" style="2" customWidth="1"/>
    <col min="31" max="32" width="12.75" style="2" customWidth="1"/>
    <col min="33" max="33" width="11.125" style="1" customWidth="1"/>
    <col min="34" max="34" width="12" style="1" customWidth="1"/>
    <col min="35" max="35" width="32.75" style="2" customWidth="1"/>
    <col min="36" max="36" width="30.875" style="2" customWidth="1"/>
    <col min="37" max="37" width="5.75" style="2" customWidth="1"/>
    <col min="38" max="38" width="24.125" style="2" customWidth="1"/>
    <col min="39" max="39" width="6.25" style="2" customWidth="1"/>
    <col min="40" max="40" width="9.125" style="2" customWidth="1"/>
    <col min="41" max="16384" width="9.125" style="2"/>
  </cols>
  <sheetData>
    <row r="1" spans="1:39" x14ac:dyDescent="0.3">
      <c r="A1" s="2" t="s">
        <v>0</v>
      </c>
      <c r="B1" s="2" t="s">
        <v>2</v>
      </c>
      <c r="C1" s="2" t="s">
        <v>4</v>
      </c>
      <c r="D1" s="2" t="s">
        <v>7</v>
      </c>
      <c r="E1" s="2" t="s">
        <v>9</v>
      </c>
      <c r="F1" s="2" t="s">
        <v>11</v>
      </c>
      <c r="G1" s="2" t="s">
        <v>16</v>
      </c>
      <c r="H1" s="2" t="s">
        <v>18</v>
      </c>
      <c r="I1" s="2" t="s">
        <v>25</v>
      </c>
      <c r="J1" s="2" t="s">
        <v>30</v>
      </c>
      <c r="K1" s="3" t="s">
        <v>36</v>
      </c>
      <c r="L1" s="2" t="s">
        <v>37</v>
      </c>
      <c r="M1" s="2" t="s">
        <v>38</v>
      </c>
      <c r="N1" s="2" t="s">
        <v>39</v>
      </c>
      <c r="O1" s="3" t="s">
        <v>40</v>
      </c>
      <c r="P1" s="3" t="s">
        <v>41</v>
      </c>
      <c r="Q1" s="2" t="s">
        <v>42</v>
      </c>
      <c r="R1" s="2" t="s">
        <v>44</v>
      </c>
      <c r="S1" s="2" t="s">
        <v>45</v>
      </c>
      <c r="T1" s="2" t="s">
        <v>47</v>
      </c>
      <c r="U1" s="2" t="s">
        <v>48</v>
      </c>
      <c r="V1" s="2" t="s">
        <v>49</v>
      </c>
      <c r="W1" s="2" t="s">
        <v>50</v>
      </c>
      <c r="X1" s="2" t="s">
        <v>52</v>
      </c>
      <c r="Y1" s="2" t="s">
        <v>54</v>
      </c>
      <c r="Z1" s="2" t="s">
        <v>55</v>
      </c>
      <c r="AA1" s="2" t="s">
        <v>69</v>
      </c>
      <c r="AB1" s="2" t="s">
        <v>70</v>
      </c>
      <c r="AC1" s="2" t="s">
        <v>71</v>
      </c>
      <c r="AD1" s="2" t="s">
        <v>72</v>
      </c>
      <c r="AE1" s="2" t="s">
        <v>74</v>
      </c>
      <c r="AF1" s="2" t="s">
        <v>76</v>
      </c>
      <c r="AG1" s="1" t="s">
        <v>78</v>
      </c>
      <c r="AH1" s="1" t="s">
        <v>79</v>
      </c>
      <c r="AI1" s="2" t="s">
        <v>80</v>
      </c>
      <c r="AJ1" s="2" t="s">
        <v>82</v>
      </c>
      <c r="AK1" s="2" t="s">
        <v>84</v>
      </c>
      <c r="AL1" s="2" t="s">
        <v>85</v>
      </c>
      <c r="AM1" s="2" t="s">
        <v>86</v>
      </c>
    </row>
    <row r="2" spans="1:39" x14ac:dyDescent="0.3">
      <c r="A2" s="2" t="s">
        <v>1</v>
      </c>
      <c r="B2" s="2" t="s">
        <v>3</v>
      </c>
      <c r="C2" s="2" t="s">
        <v>6</v>
      </c>
      <c r="D2" s="2" t="s">
        <v>8</v>
      </c>
      <c r="E2" s="2" t="s">
        <v>10</v>
      </c>
      <c r="F2" s="2" t="s">
        <v>12</v>
      </c>
      <c r="G2" s="2" t="s">
        <v>17</v>
      </c>
      <c r="H2" s="2" t="s">
        <v>21</v>
      </c>
      <c r="I2" s="2" t="s">
        <v>26</v>
      </c>
      <c r="J2" s="2" t="s">
        <v>32</v>
      </c>
      <c r="K2" s="3">
        <v>76.8</v>
      </c>
      <c r="L2" s="2">
        <v>8</v>
      </c>
      <c r="M2" s="2" t="s">
        <v>5</v>
      </c>
      <c r="O2" s="3">
        <v>614.4</v>
      </c>
      <c r="P2" s="3">
        <v>614.4</v>
      </c>
      <c r="Q2" s="2" t="s">
        <v>43</v>
      </c>
      <c r="R2" s="2">
        <v>0</v>
      </c>
      <c r="S2" s="2" t="s">
        <v>46</v>
      </c>
      <c r="T2" s="2" t="s">
        <v>46</v>
      </c>
      <c r="V2" s="2">
        <v>12</v>
      </c>
      <c r="W2" s="2" t="s">
        <v>51</v>
      </c>
      <c r="X2" s="2" t="s">
        <v>53</v>
      </c>
      <c r="Y2" s="2" t="s">
        <v>5</v>
      </c>
      <c r="Z2" s="2" t="s">
        <v>68</v>
      </c>
      <c r="AA2" s="2" t="s">
        <v>5</v>
      </c>
      <c r="AD2" s="2" t="s">
        <v>73</v>
      </c>
      <c r="AE2" s="2" t="s">
        <v>75</v>
      </c>
      <c r="AF2" s="2" t="s">
        <v>77</v>
      </c>
      <c r="AG2" s="1">
        <v>45839</v>
      </c>
      <c r="AH2" s="1">
        <v>45901</v>
      </c>
      <c r="AI2" s="2" t="s">
        <v>81</v>
      </c>
      <c r="AJ2" s="2" t="s">
        <v>83</v>
      </c>
      <c r="AM2" s="2">
        <f t="shared" ref="AM2:AM5" si="0">YEAR(AG2)</f>
        <v>2025</v>
      </c>
    </row>
    <row r="3" spans="1:39" x14ac:dyDescent="0.3">
      <c r="A3" s="2" t="s">
        <v>1</v>
      </c>
      <c r="B3" s="2" t="s">
        <v>3</v>
      </c>
      <c r="C3" s="2" t="s">
        <v>6</v>
      </c>
      <c r="D3" s="2" t="s">
        <v>8</v>
      </c>
      <c r="E3" s="2" t="s">
        <v>10</v>
      </c>
      <c r="F3" s="2" t="s">
        <v>13</v>
      </c>
      <c r="G3" s="2" t="s">
        <v>17</v>
      </c>
      <c r="H3" s="2" t="s">
        <v>22</v>
      </c>
      <c r="I3" s="2" t="s">
        <v>27</v>
      </c>
      <c r="J3" s="2" t="s">
        <v>33</v>
      </c>
      <c r="K3" s="3">
        <v>7.49</v>
      </c>
      <c r="L3" s="2">
        <v>2</v>
      </c>
      <c r="M3" s="2" t="s">
        <v>5</v>
      </c>
      <c r="O3" s="3">
        <v>14.98</v>
      </c>
      <c r="P3" s="3">
        <v>14.98</v>
      </c>
      <c r="Q3" s="2" t="s">
        <v>43</v>
      </c>
      <c r="R3" s="2">
        <v>0</v>
      </c>
      <c r="S3" s="2" t="s">
        <v>46</v>
      </c>
      <c r="T3" s="2" t="s">
        <v>46</v>
      </c>
      <c r="V3" s="2">
        <v>12</v>
      </c>
      <c r="W3" s="2" t="s">
        <v>51</v>
      </c>
      <c r="X3" s="2" t="s">
        <v>53</v>
      </c>
      <c r="Y3" s="2" t="s">
        <v>5</v>
      </c>
      <c r="Z3" s="2" t="s">
        <v>68</v>
      </c>
      <c r="AA3" s="2" t="s">
        <v>5</v>
      </c>
      <c r="AD3" s="2" t="s">
        <v>73</v>
      </c>
      <c r="AE3" s="2" t="s">
        <v>75</v>
      </c>
      <c r="AF3" s="2" t="s">
        <v>77</v>
      </c>
      <c r="AG3" s="1">
        <v>45839</v>
      </c>
      <c r="AH3" s="1">
        <v>45901</v>
      </c>
      <c r="AI3" s="2" t="s">
        <v>81</v>
      </c>
      <c r="AJ3" s="2" t="s">
        <v>83</v>
      </c>
      <c r="AM3" s="2">
        <f t="shared" si="0"/>
        <v>2025</v>
      </c>
    </row>
    <row r="4" spans="1:39" x14ac:dyDescent="0.3">
      <c r="A4" s="2" t="s">
        <v>1</v>
      </c>
      <c r="B4" s="2" t="s">
        <v>3</v>
      </c>
      <c r="C4" s="2" t="s">
        <v>6</v>
      </c>
      <c r="D4" s="2" t="s">
        <v>8</v>
      </c>
      <c r="E4" s="2" t="s">
        <v>10</v>
      </c>
      <c r="F4" s="2" t="s">
        <v>14</v>
      </c>
      <c r="G4" s="2" t="s">
        <v>17</v>
      </c>
      <c r="H4" s="2" t="s">
        <v>23</v>
      </c>
      <c r="I4" s="2" t="s">
        <v>28</v>
      </c>
      <c r="J4" s="2" t="s">
        <v>34</v>
      </c>
      <c r="K4" s="3">
        <v>5.67</v>
      </c>
      <c r="L4" s="2">
        <v>2</v>
      </c>
      <c r="M4" s="2" t="s">
        <v>5</v>
      </c>
      <c r="O4" s="3">
        <v>11.34</v>
      </c>
      <c r="P4" s="3">
        <v>11.34</v>
      </c>
      <c r="Q4" s="2" t="s">
        <v>43</v>
      </c>
      <c r="R4" s="2">
        <v>0</v>
      </c>
      <c r="S4" s="2" t="s">
        <v>46</v>
      </c>
      <c r="T4" s="2" t="s">
        <v>46</v>
      </c>
      <c r="V4" s="2">
        <v>12</v>
      </c>
      <c r="W4" s="2" t="s">
        <v>51</v>
      </c>
      <c r="X4" s="2" t="s">
        <v>53</v>
      </c>
      <c r="Y4" s="2" t="s">
        <v>5</v>
      </c>
      <c r="Z4" s="2" t="s">
        <v>68</v>
      </c>
      <c r="AA4" s="2" t="s">
        <v>5</v>
      </c>
      <c r="AD4" s="2" t="s">
        <v>73</v>
      </c>
      <c r="AE4" s="2" t="s">
        <v>75</v>
      </c>
      <c r="AF4" s="2" t="s">
        <v>77</v>
      </c>
      <c r="AG4" s="1">
        <v>45839</v>
      </c>
      <c r="AH4" s="1">
        <v>45901</v>
      </c>
      <c r="AI4" s="2" t="s">
        <v>81</v>
      </c>
      <c r="AJ4" s="2" t="s">
        <v>83</v>
      </c>
      <c r="AM4" s="2">
        <f t="shared" si="0"/>
        <v>2025</v>
      </c>
    </row>
    <row r="5" spans="1:39" x14ac:dyDescent="0.3">
      <c r="A5" s="2" t="s">
        <v>1</v>
      </c>
      <c r="B5" s="2" t="s">
        <v>3</v>
      </c>
      <c r="C5" s="2" t="s">
        <v>6</v>
      </c>
      <c r="D5" s="2" t="s">
        <v>8</v>
      </c>
      <c r="E5" s="2" t="s">
        <v>10</v>
      </c>
      <c r="F5" s="2" t="s">
        <v>15</v>
      </c>
      <c r="G5" s="2" t="s">
        <v>17</v>
      </c>
      <c r="H5" s="2" t="s">
        <v>24</v>
      </c>
      <c r="I5" s="2" t="s">
        <v>29</v>
      </c>
      <c r="J5" s="2" t="s">
        <v>35</v>
      </c>
      <c r="K5" s="3">
        <v>0.22</v>
      </c>
      <c r="L5" s="2">
        <v>4</v>
      </c>
      <c r="M5" s="2" t="s">
        <v>5</v>
      </c>
      <c r="O5" s="3">
        <v>0.88</v>
      </c>
      <c r="P5" s="3">
        <v>0.88</v>
      </c>
      <c r="Q5" s="2" t="s">
        <v>43</v>
      </c>
      <c r="R5" s="2">
        <v>0</v>
      </c>
      <c r="S5" s="2" t="s">
        <v>46</v>
      </c>
      <c r="T5" s="2" t="s">
        <v>46</v>
      </c>
      <c r="V5" s="2">
        <v>12</v>
      </c>
      <c r="W5" s="2" t="s">
        <v>51</v>
      </c>
      <c r="X5" s="2" t="s">
        <v>53</v>
      </c>
      <c r="Y5" s="2" t="s">
        <v>5</v>
      </c>
      <c r="Z5" s="2" t="s">
        <v>68</v>
      </c>
      <c r="AA5" s="2" t="s">
        <v>5</v>
      </c>
      <c r="AD5" s="2" t="s">
        <v>73</v>
      </c>
      <c r="AE5" s="2" t="s">
        <v>75</v>
      </c>
      <c r="AF5" s="2" t="s">
        <v>77</v>
      </c>
      <c r="AG5" s="1">
        <v>45839</v>
      </c>
      <c r="AH5" s="1">
        <v>45901</v>
      </c>
      <c r="AI5" s="2" t="s">
        <v>81</v>
      </c>
      <c r="AJ5" s="2" t="s">
        <v>83</v>
      </c>
      <c r="AM5" s="2">
        <f t="shared" si="0"/>
        <v>2025</v>
      </c>
    </row>
  </sheetData>
  <autoFilter ref="A1:AL1" xr:uid="{00000000-0009-0000-0000-000003000000}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Rechnungsauswertung</vt:lpstr>
      <vt:lpstr>Produktauswertung</vt:lpstr>
      <vt:lpstr>Kundenauswertung</vt:lpstr>
      <vt:lpstr>Rohdaten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Roland Kuhny</cp:lastModifiedBy>
  <dcterms:modified xsi:type="dcterms:W3CDTF">2025-08-02T16:38:02Z</dcterms:modified>
  <cp:category/>
</cp:coreProperties>
</file>